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ы\МУНИЦИПАЛЬНАЯ ПРОГРАММА\2020-2025\Отчет\2021\3 кв. 2021\"/>
    </mc:Choice>
  </mc:AlternateContent>
  <xr:revisionPtr revIDLastSave="0" documentId="13_ncr:1_{204FE31A-1EC8-4CD7-BF14-D32E73EF286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3 кв.202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  <c r="G19" i="1"/>
  <c r="H19" i="1"/>
  <c r="H8" i="1"/>
  <c r="H28" i="1"/>
  <c r="G28" i="1"/>
  <c r="G8" i="1"/>
  <c r="G7" i="1" l="1"/>
  <c r="G34" i="1" s="1"/>
  <c r="H7" i="1"/>
  <c r="H34" i="1" s="1"/>
</calcChain>
</file>

<file path=xl/sharedStrings.xml><?xml version="1.0" encoding="utf-8"?>
<sst xmlns="http://schemas.openxmlformats.org/spreadsheetml/2006/main" count="139" uniqueCount="87">
  <si>
    <t>Наименование мероприятия (основного мероприятия) подпрограммы (ведомственной целевой программы), прочего мероприятия (основного мероприятия) программы</t>
  </si>
  <si>
    <t>1.</t>
  </si>
  <si>
    <t xml:space="preserve">Формирование единой информационно-коммуникационной инфраструктуры </t>
  </si>
  <si>
    <t>1.1.</t>
  </si>
  <si>
    <t>Создание, внедрение, развитие и обеспечение функционирования информационных систем внутреннего и внешнего назначения и обеспечение доступа к ним.</t>
  </si>
  <si>
    <t>1.1.1.</t>
  </si>
  <si>
    <t>Развитие и обеспечение функционирования единой технологической платформы официального сайта Городской Управы города Калуги</t>
  </si>
  <si>
    <t>1.1.2.</t>
  </si>
  <si>
    <t>Развитие и обеспечение функционирования системы электронного документооборота</t>
  </si>
  <si>
    <t>1.1.3.</t>
  </si>
  <si>
    <t>Развитие и обеспечение функционирования системы «Электронная почта»</t>
  </si>
  <si>
    <t>1.1.4.</t>
  </si>
  <si>
    <t>Развитие и обеспечение функционирования системы управления бюджетным процессом</t>
  </si>
  <si>
    <t>1.1.5.</t>
  </si>
  <si>
    <t>Развитие и обеспечение функционирования системы управления муниципальными программами</t>
  </si>
  <si>
    <t>1.1.6.</t>
  </si>
  <si>
    <t>Обеспечение функционирования системы муниципальных закупок</t>
  </si>
  <si>
    <t>1.1.7.</t>
  </si>
  <si>
    <t>Сопровождение и обеспечение функционирования ИСОГД и ИСТАИГИ</t>
  </si>
  <si>
    <t>1.1.8.</t>
  </si>
  <si>
    <t>Развитие и обеспечение функционирования системы управления имуществом и земельными ресурсами</t>
  </si>
  <si>
    <t>1.1.9.</t>
  </si>
  <si>
    <t>Развитие и обеспечение функционирования информационно-аналитической платформы «Калуга»</t>
  </si>
  <si>
    <t>1.2.</t>
  </si>
  <si>
    <t>Обеспечение Органов базой данных нормативно-справочных документов с использованием современных телекоммуникационных технологий</t>
  </si>
  <si>
    <t>1.3.</t>
  </si>
  <si>
    <t>Развитие инфраструктуры муниципальной информационной системы и обеспечение ее функционирования</t>
  </si>
  <si>
    <t>1.3.1.</t>
  </si>
  <si>
    <t>Организация ИТ-инфраструктуры центра обработки данных (далее –ЦОД): системы сбора, хранения и резервного копирования данных, поставка средств вычислительной серверной техники и их комплектующих, программного обеспечения</t>
  </si>
  <si>
    <t>1.3.2.</t>
  </si>
  <si>
    <t>Оснащение и содержание обеспечивающих систем в ЦОД</t>
  </si>
  <si>
    <t>1.3.3.</t>
  </si>
  <si>
    <t>Развитие и обеспечение функционирования телекоммуникационной сети, в том числе оснащение оборудованием маршрутизации, коммутации и комплектующими к ним</t>
  </si>
  <si>
    <t>1.3.4.</t>
  </si>
  <si>
    <t>Создание, сопровождение систем видеоконференцсвязи и презентаций</t>
  </si>
  <si>
    <t>1.3.5.</t>
  </si>
  <si>
    <t xml:space="preserve">Обеспечение Городской Управы города Калуги и ее органов компьютерным оборудованием, оргтехникой, вспомогательным оборудованием, правами использования программного обеспечения для электронных вычислительных машин и баз данных, а также техническими и программными средствами для их функционирования и комплектующими </t>
  </si>
  <si>
    <t>1.3.6.</t>
  </si>
  <si>
    <t>Обслуживание техники и оборудования, находящихся в оперативном управлении Органов</t>
  </si>
  <si>
    <t>1.3.7.</t>
  </si>
  <si>
    <t>Организация предоставления услуг связи Органам</t>
  </si>
  <si>
    <t>Обеспечение Органов современной телекоммуникационной инфраструктурой и услугами связи: корпоративной вычислительной сети, сети Интернет, корпоративной телефонной сети, стационарной и мобильной телефонной связи</t>
  </si>
  <si>
    <t>1.4.</t>
  </si>
  <si>
    <t>Обеспечение звукоусиления мероприятий, проводимых Органами</t>
  </si>
  <si>
    <t>Обслуживание системы звукового сопровождения массовых мероприятий и обеспечение воспроизведения речевых и музыкальных сопровождений мероприятий, проводимых Органами</t>
  </si>
  <si>
    <t>1.5.</t>
  </si>
  <si>
    <t>Организация информационной безопасности</t>
  </si>
  <si>
    <t>1.5.1.</t>
  </si>
  <si>
    <t>Обеспечение защиты персональных данных</t>
  </si>
  <si>
    <t>1.5.2.</t>
  </si>
  <si>
    <t>Аттестация, инструментальный контроль выделенных помещений, объектов информатизации, предназначенных для обработки сведений, составляющих государственную тайну, аттестация объектов информатизации для обработки конфиденциальной информации</t>
  </si>
  <si>
    <t>Управление делами Городского Головы города Калуги</t>
  </si>
  <si>
    <t>1.5.3.</t>
  </si>
  <si>
    <t>Приобретение, организация установки (установка), организация обслуживания (обслуживание) систем видеонаблюдения, камер видеонаблюдения</t>
  </si>
  <si>
    <t>1.5.4.</t>
  </si>
  <si>
    <t>Приобретение, установка, настройка, монтаж и техническое обслуживание сертифицированных по требованиям безопасности информации технических, программных и программно-технических средств защиты</t>
  </si>
  <si>
    <t>2.</t>
  </si>
  <si>
    <t>Обеспечение реализации муниципальной программы</t>
  </si>
  <si>
    <t>Формирование современной информационной и телекоммуникационной инфраструктуры системы муниципального управления</t>
  </si>
  <si>
    <t>№ п/п</t>
  </si>
  <si>
    <t>Ответственный исполнитель, соисполнитель, участник муниципальной программы</t>
  </si>
  <si>
    <t>Наименование главного распорядителя средств бюджета муниципального образования «Город Калуга»</t>
  </si>
  <si>
    <t>Дата начала реализации мероприятия</t>
  </si>
  <si>
    <t>Дата окончания реализации мероприятия</t>
  </si>
  <si>
    <t>Расходы муниципального бюджета на реализацию мероприятия программы</t>
  </si>
  <si>
    <t>предусмотрено муниципальной программой</t>
  </si>
  <si>
    <t>кассовое исполнение на отчетную дату</t>
  </si>
  <si>
    <t>Полученный непосредственный результат (краткое описание)</t>
  </si>
  <si>
    <t>Управление делами Городского Головы города Калуги, МКУ "СИО"</t>
  </si>
  <si>
    <t>Приложение 1 (Утвержденная Программа)</t>
  </si>
  <si>
    <t>ИТОГО</t>
  </si>
  <si>
    <t>Оказание услуг по ежемесячному сопровождению программного продукта «Company Media».
Обеспечение внутреннего и внешнего информационного обмена Органов.
Надежная, непрерывная работа существующих технических, программных средств, информационных систем и сервисов</t>
  </si>
  <si>
    <t>Оказание услуг по предоставлению права использования на условиях простой (неисключительной) лицензии клиентского программного обеспечения «Составление и исполнение доходов и расходов бюджетов субъектов, ЗАТО и муниципальных образований в технологии СМАРТ с расширенным функционалом по исполнению бюджета (Бюджет-СМАРТ Про)» с подсистемами «Взаимодействие с ГИС ЖКХ», «Программа для формирования и ведения перечня и реестра источников доходов бюджетов (Перечень и реестры источников доходов бюджетов)»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</si>
  <si>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предоставлению права использования на условиях простой (неисключительной) лицензии клиентского программного обеспечения «Программный комплекс для автоматизации государственных (муниципальных) закупок (WEB-Торги-КС)»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</si>
  <si>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информационных услуг с использованием экземпляров Систем КонсультантПлюс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КонсультантПлюс.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</si>
  <si>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лицензионному (послегарантийному) обслуживанию  программного комплекса по управлению имуществом и земельными ресурсами «БАРС-Имущество».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</si>
  <si>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предоставлению права использования на условиях простой (неисключительной) лицензии программы для ЭВМ «Целевые программы – СМАРТ» (Подсистема учета целевых программ и формирования иерархического дерева целеполагания)</t>
  </si>
  <si>
    <t>Оказание услуг по предоставлению права использования на условиях простой (неисключительной) лицензии программного обеспечения:
- «1С-Битрикс: Управление сайтом»;
- «1С-Битрикс: Официальный сайт государственной организации».</t>
  </si>
  <si>
    <t>Оказание услуг по дополнительному предоставлению права использования на условиях простой (неисключительной) лицензии системой резервного копирования и аварийного восстановления данных для универсальных платформ и гипервизоров</t>
  </si>
  <si>
    <t>Поставка компьютеров и периферийного оборудования</t>
  </si>
  <si>
    <t>Поставка кабелей и арматуры кабельной
Поставка компьютеров и периферийного оборудования и техники бытовой электронной</t>
  </si>
  <si>
    <t>Поставка расходных материалов для периферийного оборудования
Поставка кабелей и арматуры кабельной
Оказание услуг по заправке картриджей
Поставка печатающих головок для широкоформатных принтеров
Оказание услуг по техническому обслуживанию и ремонту множительной техники и принтеров
Оказание услуг по техническому обслуживанию кондиционеров</t>
  </si>
  <si>
    <t>ФОРМА МОНИТОРИНГА
РЕАЛИЗАЦИИ МУНИЦИПАЛЬНОЙ ПРОГРАММЫ
(КВАРТАЛЬНАЯ - 3 кв. 2021г.)
Наименование муниципальной программы  «ИНФОРМАЦИОННОЕ ОБЩЕСТВО» (ЭЛЕКТРОННЫЙ МУНИЦИПАЛИТЕТ)
Ответственный исполнитель муниципальной программы Управление делами Городского Головы города Калуги</t>
  </si>
  <si>
    <t>Поставка:
-  оборудования коммуникационного
- кабелей и арматуры кабельной</t>
  </si>
  <si>
    <t>Оказание услуг по предоставлению права использования на условиях простой (неисключительной) лицензии программного обеспечения «1С-Битрикс24». Бизнес-тариф «Компания»
Оказание услуг по предоставлению права использования на условиях простой (неисключительной) лицензии программного обеспечения Р7-Офис
Оказание комплекса услуг «ТехноКад–Муниципалитет» по тарифному пакету «Муниципалитет – Базовый»
Поставка: 
- батарей и аккумуляторов
- компьютеров и периферийного оборудования и техники бытовой электронной
 кабелей и арматуры кабельной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</si>
  <si>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предоставлению права использования на условиях простой (неисключительной) лицензии клиентского программного обеспечения:
-  «Kaspersky Endpoint Security для бизнеса — СТАНДАРТНЫЙ Russian Edition. 500-999 Node 2 year Renewal License»;
-  Secret Net Studio 8;
- средств криптографической защиты информации;
-  Comodo PositiveSSL Wildcard.</t>
  </si>
  <si>
    <t xml:space="preserve">Обеспечение информационной безопасности Органов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</si>
</sst>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9"/>
      <color rgb="FF000000"/>
      <name val="Tahoma"/>
      <family val="2"/>
      <charset val="204"/>
    </font>
    <font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color rgb="FF00000A"/>
      <name val="Tahoma"/>
      <family val="2"/>
      <charset val="204"/>
    </font>
    <font>
      <b/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i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/>
    <xf numFmtId="164" fontId="4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1" applyFont="1" applyAlignment="1">
      <alignment horizontal="right" vertical="center" wrapText="1" shrinkToFit="1"/>
    </xf>
    <xf numFmtId="0" fontId="6" fillId="0" borderId="0" xfId="0" applyFont="1" applyAlignment="1">
      <alignment horizont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topLeftCell="A16" workbookViewId="0">
      <selection activeCell="L30" sqref="L30"/>
    </sheetView>
  </sheetViews>
  <sheetFormatPr defaultColWidth="9.140625" defaultRowHeight="11.25" x14ac:dyDescent="0.15"/>
  <cols>
    <col min="1" max="1" width="6.28515625" style="6" bestFit="1" customWidth="1"/>
    <col min="2" max="2" width="40.28515625" style="6" customWidth="1"/>
    <col min="3" max="4" width="20.85546875" style="6" customWidth="1"/>
    <col min="5" max="5" width="15" style="6" customWidth="1"/>
    <col min="6" max="6" width="15.7109375" style="6" customWidth="1"/>
    <col min="7" max="7" width="20.85546875" style="6" customWidth="1"/>
    <col min="8" max="8" width="19.28515625" style="6" customWidth="1"/>
    <col min="9" max="9" width="50.7109375" style="6" customWidth="1"/>
    <col min="10" max="11" width="9.140625" style="1"/>
    <col min="12" max="12" width="9.5703125" style="1" bestFit="1" customWidth="1"/>
    <col min="13" max="13" width="9.28515625" style="1" bestFit="1" customWidth="1"/>
    <col min="14" max="14" width="9.5703125" style="1" bestFit="1" customWidth="1"/>
    <col min="15" max="16384" width="9.140625" style="1"/>
  </cols>
  <sheetData>
    <row r="1" spans="1:9" x14ac:dyDescent="0.15">
      <c r="A1" s="9"/>
      <c r="B1" s="9"/>
      <c r="C1" s="10"/>
      <c r="D1" s="10"/>
      <c r="E1" s="9"/>
      <c r="F1" s="20" t="s">
        <v>69</v>
      </c>
      <c r="G1" s="20"/>
      <c r="H1" s="20"/>
      <c r="I1" s="20"/>
    </row>
    <row r="2" spans="1:9" ht="81" customHeight="1" x14ac:dyDescent="0.15">
      <c r="A2" s="21" t="s">
        <v>82</v>
      </c>
      <c r="B2" s="21"/>
      <c r="C2" s="21"/>
      <c r="D2" s="21"/>
      <c r="E2" s="21"/>
      <c r="F2" s="21"/>
      <c r="G2" s="21"/>
      <c r="H2" s="21"/>
      <c r="I2" s="21"/>
    </row>
    <row r="3" spans="1:9" ht="28.5" customHeight="1" x14ac:dyDescent="0.15"/>
    <row r="4" spans="1:9" ht="29.25" customHeight="1" x14ac:dyDescent="0.15">
      <c r="A4" s="19" t="s">
        <v>59</v>
      </c>
      <c r="B4" s="19" t="s">
        <v>0</v>
      </c>
      <c r="C4" s="19" t="s">
        <v>60</v>
      </c>
      <c r="D4" s="19" t="s">
        <v>61</v>
      </c>
      <c r="E4" s="18" t="s">
        <v>62</v>
      </c>
      <c r="F4" s="18" t="s">
        <v>63</v>
      </c>
      <c r="G4" s="18" t="s">
        <v>64</v>
      </c>
      <c r="H4" s="18"/>
      <c r="I4" s="18" t="s">
        <v>67</v>
      </c>
    </row>
    <row r="5" spans="1:9" ht="33.75" x14ac:dyDescent="0.15">
      <c r="A5" s="19"/>
      <c r="B5" s="19"/>
      <c r="C5" s="19"/>
      <c r="D5" s="19"/>
      <c r="E5" s="18"/>
      <c r="F5" s="18"/>
      <c r="G5" s="2" t="s">
        <v>65</v>
      </c>
      <c r="H5" s="2" t="s">
        <v>66</v>
      </c>
      <c r="I5" s="18"/>
    </row>
    <row r="6" spans="1:9" x14ac:dyDescent="0.15">
      <c r="A6" s="3">
        <v>1</v>
      </c>
      <c r="B6" s="3">
        <v>2</v>
      </c>
      <c r="C6" s="3">
        <v>3</v>
      </c>
      <c r="D6" s="3"/>
      <c r="E6" s="3">
        <v>4</v>
      </c>
      <c r="F6" s="3"/>
      <c r="G6" s="3">
        <v>5</v>
      </c>
      <c r="H6" s="3">
        <v>6</v>
      </c>
      <c r="I6" s="3">
        <v>7</v>
      </c>
    </row>
    <row r="7" spans="1:9" ht="45" x14ac:dyDescent="0.15">
      <c r="A7" s="3" t="s">
        <v>1</v>
      </c>
      <c r="B7" s="4" t="s">
        <v>2</v>
      </c>
      <c r="C7" s="3" t="s">
        <v>68</v>
      </c>
      <c r="D7" s="8" t="s">
        <v>51</v>
      </c>
      <c r="E7" s="5">
        <v>2020</v>
      </c>
      <c r="F7" s="5">
        <v>2025</v>
      </c>
      <c r="G7" s="14">
        <f>G8+G18+G19+G27+G28</f>
        <v>29970.5</v>
      </c>
      <c r="H7" s="22">
        <f>H8+H18+H19+H27+H28</f>
        <v>16340.9</v>
      </c>
      <c r="I7" s="5"/>
    </row>
    <row r="8" spans="1:9" ht="56.25" x14ac:dyDescent="0.15">
      <c r="A8" s="3" t="s">
        <v>3</v>
      </c>
      <c r="B8" s="4" t="s">
        <v>4</v>
      </c>
      <c r="C8" s="3" t="s">
        <v>68</v>
      </c>
      <c r="D8" s="8" t="s">
        <v>51</v>
      </c>
      <c r="E8" s="5">
        <v>2020</v>
      </c>
      <c r="F8" s="5">
        <v>2025</v>
      </c>
      <c r="G8" s="14">
        <f>SUM(G9:G17)</f>
        <v>10488.800000000001</v>
      </c>
      <c r="H8" s="22">
        <f>SUM(H9:H17)</f>
        <v>4857.1000000000004</v>
      </c>
      <c r="I8" s="5"/>
    </row>
    <row r="9" spans="1:9" ht="67.5" x14ac:dyDescent="0.15">
      <c r="A9" s="3" t="s">
        <v>5</v>
      </c>
      <c r="B9" s="4" t="s">
        <v>6</v>
      </c>
      <c r="C9" s="3" t="s">
        <v>68</v>
      </c>
      <c r="D9" s="8" t="s">
        <v>51</v>
      </c>
      <c r="E9" s="5">
        <v>2020</v>
      </c>
      <c r="F9" s="5">
        <v>2025</v>
      </c>
      <c r="G9" s="15">
        <v>31</v>
      </c>
      <c r="H9" s="22">
        <v>25.8</v>
      </c>
      <c r="I9" s="5" t="s">
        <v>77</v>
      </c>
    </row>
    <row r="10" spans="1:9" ht="78.75" x14ac:dyDescent="0.15">
      <c r="A10" s="3" t="s">
        <v>7</v>
      </c>
      <c r="B10" s="4" t="s">
        <v>8</v>
      </c>
      <c r="C10" s="3" t="s">
        <v>68</v>
      </c>
      <c r="D10" s="8" t="s">
        <v>51</v>
      </c>
      <c r="E10" s="5">
        <v>2020</v>
      </c>
      <c r="F10" s="5">
        <v>2025</v>
      </c>
      <c r="G10" s="15">
        <v>636</v>
      </c>
      <c r="H10" s="22">
        <v>424</v>
      </c>
      <c r="I10" s="5" t="s">
        <v>71</v>
      </c>
    </row>
    <row r="11" spans="1:9" ht="45" x14ac:dyDescent="0.15">
      <c r="A11" s="3" t="s">
        <v>9</v>
      </c>
      <c r="B11" s="4" t="s">
        <v>10</v>
      </c>
      <c r="C11" s="3" t="s">
        <v>68</v>
      </c>
      <c r="D11" s="8" t="s">
        <v>51</v>
      </c>
      <c r="E11" s="3">
        <v>2021</v>
      </c>
      <c r="F11" s="3">
        <v>2021</v>
      </c>
      <c r="G11" s="15">
        <v>4897.5</v>
      </c>
      <c r="H11" s="22"/>
      <c r="I11" s="5"/>
    </row>
    <row r="12" spans="1:9" ht="157.5" x14ac:dyDescent="0.15">
      <c r="A12" s="3" t="s">
        <v>11</v>
      </c>
      <c r="B12" s="4" t="s">
        <v>12</v>
      </c>
      <c r="C12" s="3" t="s">
        <v>68</v>
      </c>
      <c r="D12" s="8" t="s">
        <v>51</v>
      </c>
      <c r="E12" s="5">
        <v>2020</v>
      </c>
      <c r="F12" s="5">
        <v>2025</v>
      </c>
      <c r="G12" s="15">
        <v>1916</v>
      </c>
      <c r="H12" s="22">
        <v>1916</v>
      </c>
      <c r="I12" s="5" t="s">
        <v>72</v>
      </c>
    </row>
    <row r="13" spans="1:9" ht="56.25" x14ac:dyDescent="0.15">
      <c r="A13" s="3" t="s">
        <v>13</v>
      </c>
      <c r="B13" s="4" t="s">
        <v>14</v>
      </c>
      <c r="C13" s="3" t="s">
        <v>68</v>
      </c>
      <c r="D13" s="8" t="s">
        <v>51</v>
      </c>
      <c r="E13" s="3">
        <v>2020</v>
      </c>
      <c r="F13" s="3">
        <v>2021</v>
      </c>
      <c r="G13" s="15">
        <v>1150</v>
      </c>
      <c r="H13" s="22">
        <v>813.3</v>
      </c>
      <c r="I13" s="5" t="s">
        <v>76</v>
      </c>
    </row>
    <row r="14" spans="1:9" ht="101.25" x14ac:dyDescent="0.15">
      <c r="A14" s="3" t="s">
        <v>15</v>
      </c>
      <c r="B14" s="4" t="s">
        <v>16</v>
      </c>
      <c r="C14" s="3" t="s">
        <v>68</v>
      </c>
      <c r="D14" s="8" t="s">
        <v>51</v>
      </c>
      <c r="E14" s="5">
        <v>2020</v>
      </c>
      <c r="F14" s="5">
        <v>2025</v>
      </c>
      <c r="G14" s="15">
        <v>1137.2</v>
      </c>
      <c r="H14" s="22">
        <v>1137.2</v>
      </c>
      <c r="I14" s="5" t="s">
        <v>73</v>
      </c>
    </row>
    <row r="15" spans="1:9" ht="45" x14ac:dyDescent="0.15">
      <c r="A15" s="3" t="s">
        <v>17</v>
      </c>
      <c r="B15" s="4" t="s">
        <v>18</v>
      </c>
      <c r="C15" s="3" t="s">
        <v>68</v>
      </c>
      <c r="D15" s="8" t="s">
        <v>51</v>
      </c>
      <c r="E15" s="3">
        <v>2020</v>
      </c>
      <c r="F15" s="3">
        <v>2021</v>
      </c>
      <c r="G15" s="15"/>
      <c r="H15" s="22"/>
      <c r="I15" s="5"/>
    </row>
    <row r="16" spans="1:9" ht="78.75" x14ac:dyDescent="0.15">
      <c r="A16" s="3" t="s">
        <v>19</v>
      </c>
      <c r="B16" s="4" t="s">
        <v>20</v>
      </c>
      <c r="C16" s="3" t="s">
        <v>68</v>
      </c>
      <c r="D16" s="8" t="s">
        <v>51</v>
      </c>
      <c r="E16" s="5">
        <v>2020</v>
      </c>
      <c r="F16" s="5">
        <v>2025</v>
      </c>
      <c r="G16" s="15">
        <v>721.1</v>
      </c>
      <c r="H16" s="22">
        <v>540.79999999999995</v>
      </c>
      <c r="I16" s="5" t="s">
        <v>75</v>
      </c>
    </row>
    <row r="17" spans="1:14" ht="45" x14ac:dyDescent="0.15">
      <c r="A17" s="3" t="s">
        <v>21</v>
      </c>
      <c r="B17" s="4" t="s">
        <v>22</v>
      </c>
      <c r="C17" s="3" t="s">
        <v>68</v>
      </c>
      <c r="D17" s="8" t="s">
        <v>51</v>
      </c>
      <c r="E17" s="5">
        <v>2020</v>
      </c>
      <c r="F17" s="5">
        <v>2025</v>
      </c>
      <c r="G17" s="15"/>
      <c r="H17" s="22"/>
      <c r="I17" s="5"/>
    </row>
    <row r="18" spans="1:14" ht="112.5" x14ac:dyDescent="0.15">
      <c r="A18" s="3" t="s">
        <v>23</v>
      </c>
      <c r="B18" s="4" t="s">
        <v>24</v>
      </c>
      <c r="C18" s="3" t="s">
        <v>68</v>
      </c>
      <c r="D18" s="8" t="s">
        <v>51</v>
      </c>
      <c r="E18" s="5">
        <v>2020</v>
      </c>
      <c r="F18" s="5">
        <v>2025</v>
      </c>
      <c r="G18" s="15">
        <v>1590</v>
      </c>
      <c r="H18" s="22">
        <v>996.5</v>
      </c>
      <c r="I18" s="5" t="s">
        <v>74</v>
      </c>
    </row>
    <row r="19" spans="1:14" ht="45" x14ac:dyDescent="0.15">
      <c r="A19" s="3" t="s">
        <v>25</v>
      </c>
      <c r="B19" s="4" t="s">
        <v>26</v>
      </c>
      <c r="C19" s="3" t="s">
        <v>68</v>
      </c>
      <c r="D19" s="8" t="s">
        <v>51</v>
      </c>
      <c r="E19" s="5">
        <v>2020</v>
      </c>
      <c r="F19" s="5">
        <v>2025</v>
      </c>
      <c r="G19" s="14">
        <f>SUM(G20:G26)</f>
        <v>12693.7</v>
      </c>
      <c r="H19" s="22">
        <f>SUM(H20:H26)</f>
        <v>8986.2999999999993</v>
      </c>
      <c r="I19" s="5"/>
    </row>
    <row r="20" spans="1:14" ht="67.5" x14ac:dyDescent="0.15">
      <c r="A20" s="3" t="s">
        <v>27</v>
      </c>
      <c r="B20" s="4" t="s">
        <v>28</v>
      </c>
      <c r="C20" s="3" t="s">
        <v>68</v>
      </c>
      <c r="D20" s="8" t="s">
        <v>51</v>
      </c>
      <c r="E20" s="5">
        <v>2020</v>
      </c>
      <c r="F20" s="5">
        <v>2025</v>
      </c>
      <c r="G20" s="15">
        <v>854.4</v>
      </c>
      <c r="H20" s="22">
        <v>254.3</v>
      </c>
      <c r="I20" s="5" t="s">
        <v>78</v>
      </c>
    </row>
    <row r="21" spans="1:14" ht="45" x14ac:dyDescent="0.15">
      <c r="A21" s="3" t="s">
        <v>29</v>
      </c>
      <c r="B21" s="4" t="s">
        <v>30</v>
      </c>
      <c r="C21" s="3" t="s">
        <v>68</v>
      </c>
      <c r="D21" s="8" t="s">
        <v>51</v>
      </c>
      <c r="E21" s="3">
        <v>2020</v>
      </c>
      <c r="F21" s="3">
        <v>2024</v>
      </c>
      <c r="G21" s="15">
        <v>233.2</v>
      </c>
      <c r="H21" s="22">
        <v>29.4</v>
      </c>
      <c r="I21" s="5" t="s">
        <v>79</v>
      </c>
    </row>
    <row r="22" spans="1:14" ht="45" x14ac:dyDescent="0.15">
      <c r="A22" s="3" t="s">
        <v>31</v>
      </c>
      <c r="B22" s="4" t="s">
        <v>32</v>
      </c>
      <c r="C22" s="3" t="s">
        <v>68</v>
      </c>
      <c r="D22" s="8" t="s">
        <v>51</v>
      </c>
      <c r="E22" s="5">
        <v>2020</v>
      </c>
      <c r="F22" s="5">
        <v>2025</v>
      </c>
      <c r="G22" s="15"/>
      <c r="H22" s="22">
        <v>453.9</v>
      </c>
      <c r="I22" s="5" t="s">
        <v>83</v>
      </c>
    </row>
    <row r="23" spans="1:14" ht="45" x14ac:dyDescent="0.15">
      <c r="A23" s="3" t="s">
        <v>33</v>
      </c>
      <c r="B23" s="4" t="s">
        <v>34</v>
      </c>
      <c r="C23" s="3" t="s">
        <v>68</v>
      </c>
      <c r="D23" s="8" t="s">
        <v>51</v>
      </c>
      <c r="E23" s="5">
        <v>2020</v>
      </c>
      <c r="F23" s="5">
        <v>2025</v>
      </c>
      <c r="G23" s="15"/>
      <c r="H23" s="22">
        <v>33.200000000000003</v>
      </c>
      <c r="I23" s="5" t="s">
        <v>80</v>
      </c>
    </row>
    <row r="24" spans="1:14" ht="202.5" x14ac:dyDescent="0.15">
      <c r="A24" s="3" t="s">
        <v>35</v>
      </c>
      <c r="B24" s="4" t="s">
        <v>36</v>
      </c>
      <c r="C24" s="3" t="s">
        <v>68</v>
      </c>
      <c r="D24" s="8" t="s">
        <v>51</v>
      </c>
      <c r="E24" s="5">
        <v>2020</v>
      </c>
      <c r="F24" s="5">
        <v>2025</v>
      </c>
      <c r="G24" s="15">
        <v>1595.1</v>
      </c>
      <c r="H24" s="22">
        <v>4552.8</v>
      </c>
      <c r="I24" s="5" t="s">
        <v>84</v>
      </c>
    </row>
    <row r="25" spans="1:14" ht="112.5" x14ac:dyDescent="0.15">
      <c r="A25" s="3" t="s">
        <v>37</v>
      </c>
      <c r="B25" s="4" t="s">
        <v>38</v>
      </c>
      <c r="C25" s="3" t="s">
        <v>68</v>
      </c>
      <c r="D25" s="8" t="s">
        <v>51</v>
      </c>
      <c r="E25" s="5">
        <v>2020</v>
      </c>
      <c r="F25" s="5">
        <v>2025</v>
      </c>
      <c r="G25" s="15">
        <v>3770</v>
      </c>
      <c r="H25" s="22">
        <v>613.5</v>
      </c>
      <c r="I25" s="5" t="s">
        <v>81</v>
      </c>
    </row>
    <row r="26" spans="1:14" ht="56.25" x14ac:dyDescent="0.15">
      <c r="A26" s="3" t="s">
        <v>39</v>
      </c>
      <c r="B26" s="4" t="s">
        <v>40</v>
      </c>
      <c r="C26" s="3" t="s">
        <v>68</v>
      </c>
      <c r="D26" s="8" t="s">
        <v>51</v>
      </c>
      <c r="E26" s="5">
        <v>2020</v>
      </c>
      <c r="F26" s="5">
        <v>2025</v>
      </c>
      <c r="G26" s="15">
        <v>6241</v>
      </c>
      <c r="H26" s="22">
        <f>1922.5+1126.7</f>
        <v>3049.2</v>
      </c>
      <c r="I26" s="5" t="s">
        <v>41</v>
      </c>
    </row>
    <row r="27" spans="1:14" ht="45" x14ac:dyDescent="0.15">
      <c r="A27" s="3" t="s">
        <v>42</v>
      </c>
      <c r="B27" s="4" t="s">
        <v>43</v>
      </c>
      <c r="C27" s="3" t="s">
        <v>68</v>
      </c>
      <c r="D27" s="8" t="s">
        <v>51</v>
      </c>
      <c r="E27" s="5">
        <v>2020</v>
      </c>
      <c r="F27" s="5">
        <v>2025</v>
      </c>
      <c r="G27" s="15">
        <v>1035</v>
      </c>
      <c r="H27" s="22">
        <v>489.3</v>
      </c>
      <c r="I27" s="5" t="s">
        <v>44</v>
      </c>
    </row>
    <row r="28" spans="1:14" ht="45" x14ac:dyDescent="0.15">
      <c r="A28" s="3" t="s">
        <v>45</v>
      </c>
      <c r="B28" s="4" t="s">
        <v>46</v>
      </c>
      <c r="C28" s="3" t="s">
        <v>68</v>
      </c>
      <c r="D28" s="8" t="s">
        <v>51</v>
      </c>
      <c r="E28" s="5">
        <v>2020</v>
      </c>
      <c r="F28" s="5">
        <v>2025</v>
      </c>
      <c r="G28" s="14">
        <f>SUM(G29:G32)</f>
        <v>4163</v>
      </c>
      <c r="H28" s="22">
        <f>SUM(H29:H32)</f>
        <v>1011.7</v>
      </c>
      <c r="I28" s="5" t="s">
        <v>86</v>
      </c>
      <c r="L28" s="16"/>
      <c r="M28" s="16"/>
      <c r="N28" s="16"/>
    </row>
    <row r="29" spans="1:14" ht="45" x14ac:dyDescent="0.15">
      <c r="A29" s="3" t="s">
        <v>47</v>
      </c>
      <c r="B29" s="4" t="s">
        <v>48</v>
      </c>
      <c r="C29" s="3" t="s">
        <v>68</v>
      </c>
      <c r="D29" s="8" t="s">
        <v>51</v>
      </c>
      <c r="E29" s="5">
        <v>2020</v>
      </c>
      <c r="F29" s="5">
        <v>2025</v>
      </c>
      <c r="G29" s="15">
        <v>3002.7</v>
      </c>
      <c r="H29" s="22"/>
      <c r="I29" s="5"/>
    </row>
    <row r="30" spans="1:14" ht="78.75" x14ac:dyDescent="0.15">
      <c r="A30" s="3" t="s">
        <v>49</v>
      </c>
      <c r="B30" s="4" t="s">
        <v>50</v>
      </c>
      <c r="C30" s="3" t="s">
        <v>51</v>
      </c>
      <c r="D30" s="8" t="s">
        <v>51</v>
      </c>
      <c r="E30" s="5">
        <v>2020</v>
      </c>
      <c r="F30" s="5">
        <v>2025</v>
      </c>
      <c r="G30" s="15">
        <v>50</v>
      </c>
      <c r="H30" s="22"/>
      <c r="I30" s="5"/>
    </row>
    <row r="31" spans="1:14" ht="45" x14ac:dyDescent="0.15">
      <c r="A31" s="3" t="s">
        <v>52</v>
      </c>
      <c r="B31" s="4" t="s">
        <v>53</v>
      </c>
      <c r="C31" s="3" t="s">
        <v>68</v>
      </c>
      <c r="D31" s="8" t="s">
        <v>51</v>
      </c>
      <c r="E31" s="3">
        <v>2020</v>
      </c>
      <c r="F31" s="3">
        <v>2025</v>
      </c>
      <c r="G31" s="15"/>
      <c r="H31" s="22"/>
      <c r="I31" s="5"/>
    </row>
    <row r="32" spans="1:14" ht="101.25" x14ac:dyDescent="0.15">
      <c r="A32" s="3" t="s">
        <v>54</v>
      </c>
      <c r="B32" s="4" t="s">
        <v>55</v>
      </c>
      <c r="C32" s="3" t="s">
        <v>68</v>
      </c>
      <c r="D32" s="8" t="s">
        <v>51</v>
      </c>
      <c r="E32" s="5">
        <v>2020</v>
      </c>
      <c r="F32" s="5">
        <v>2025</v>
      </c>
      <c r="G32" s="15">
        <v>1110.3</v>
      </c>
      <c r="H32" s="22">
        <v>1011.7</v>
      </c>
      <c r="I32" s="5" t="s">
        <v>85</v>
      </c>
      <c r="L32" s="17"/>
    </row>
    <row r="33" spans="1:9" ht="45" x14ac:dyDescent="0.15">
      <c r="A33" s="3" t="s">
        <v>56</v>
      </c>
      <c r="B33" s="7" t="s">
        <v>57</v>
      </c>
      <c r="C33" s="3" t="s">
        <v>68</v>
      </c>
      <c r="D33" s="8" t="s">
        <v>51</v>
      </c>
      <c r="E33" s="5">
        <v>2020</v>
      </c>
      <c r="F33" s="5">
        <v>2025</v>
      </c>
      <c r="G33" s="15">
        <v>14191.9</v>
      </c>
      <c r="H33" s="22">
        <v>9116.7999999999993</v>
      </c>
      <c r="I33" s="5" t="s">
        <v>58</v>
      </c>
    </row>
    <row r="34" spans="1:9" x14ac:dyDescent="0.15">
      <c r="A34" s="8"/>
      <c r="B34" s="11" t="s">
        <v>70</v>
      </c>
      <c r="C34" s="8"/>
      <c r="D34" s="8"/>
      <c r="E34" s="11"/>
      <c r="F34" s="11"/>
      <c r="G34" s="12">
        <f>G7+G33</f>
        <v>44162.400000000001</v>
      </c>
      <c r="H34" s="23">
        <f>H7+H33</f>
        <v>25457.699999999997</v>
      </c>
      <c r="I34" s="13"/>
    </row>
  </sheetData>
  <mergeCells count="10">
    <mergeCell ref="F4:F5"/>
    <mergeCell ref="G4:H4"/>
    <mergeCell ref="A4:A5"/>
    <mergeCell ref="D4:D5"/>
    <mergeCell ref="F1:I1"/>
    <mergeCell ref="A2:I2"/>
    <mergeCell ref="B4:B5"/>
    <mergeCell ref="C4:C5"/>
    <mergeCell ref="E4:E5"/>
    <mergeCell ref="I4:I5"/>
  </mergeCell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кв.2021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Арбузова Инна Сергеевна</dc:creator>
  <cp:lastModifiedBy>Арбузова Инна Сергеевна</cp:lastModifiedBy>
  <cp:lastPrinted>2021-07-19T10:57:07Z</cp:lastPrinted>
  <dcterms:created xsi:type="dcterms:W3CDTF">2020-04-21T05:36:25Z</dcterms:created>
  <dcterms:modified xsi:type="dcterms:W3CDTF">2021-10-18T08:10:20Z</dcterms:modified>
</cp:coreProperties>
</file>