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24519"/>
</workbook>
</file>

<file path=xl/calcChain.xml><?xml version="1.0" encoding="utf-8"?>
<calcChain xmlns="http://schemas.openxmlformats.org/spreadsheetml/2006/main">
  <c r="G12" i="1"/>
  <c r="F12"/>
  <c r="E12"/>
  <c r="C12" s="1"/>
  <c r="G11"/>
  <c r="F11"/>
  <c r="E11"/>
  <c r="C11" s="1"/>
  <c r="G10"/>
  <c r="F10"/>
  <c r="F8" s="1"/>
  <c r="E10"/>
  <c r="C10" s="1"/>
  <c r="I8"/>
  <c r="H8"/>
  <c r="G8"/>
  <c r="D8"/>
  <c r="E8" l="1"/>
  <c r="C8" s="1"/>
</calcChain>
</file>

<file path=xl/sharedStrings.xml><?xml version="1.0" encoding="utf-8"?>
<sst xmlns="http://schemas.openxmlformats.org/spreadsheetml/2006/main" count="14" uniqueCount="14">
  <si>
    <t xml:space="preserve">Приложение </t>
  </si>
  <si>
    <t xml:space="preserve">к постановлению администрации  </t>
  </si>
  <si>
    <t>городского округа города Калуги</t>
  </si>
  <si>
    <t>6. Объемы финансирования муниципальной программы за счет бюджетных ассигнований</t>
  </si>
  <si>
    <t>Наименование показателя</t>
  </si>
  <si>
    <t>Всего</t>
  </si>
  <si>
    <t>В том числе по годам</t>
  </si>
  <si>
    <t>(тыс. руб.)</t>
  </si>
  <si>
    <t>ВСЕГО</t>
  </si>
  <si>
    <t>в том числе по источникам финансирования:</t>
  </si>
  <si>
    <t>средства федерального бюджета</t>
  </si>
  <si>
    <t>средства областного бюджета</t>
  </si>
  <si>
    <r>
      <t>с</t>
    </r>
    <r>
      <rPr>
        <sz val="10"/>
        <color indexed="8"/>
        <rFont val="Times New Roman"/>
        <family val="1"/>
        <charset val="204"/>
      </rPr>
      <t>редства бюджета городского округа города Калуги Калужской области</t>
    </r>
  </si>
  <si>
    <r>
      <t xml:space="preserve">от </t>
    </r>
    <r>
      <rPr>
        <u/>
        <sz val="11"/>
        <color theme="1"/>
        <rFont val="Times New Roman"/>
        <family val="1"/>
        <charset val="204"/>
      </rPr>
      <t>07.09.2026</t>
    </r>
    <r>
      <rPr>
        <sz val="11"/>
        <color theme="1"/>
        <rFont val="Times New Roman"/>
        <family val="1"/>
        <charset val="204"/>
      </rPr>
      <t xml:space="preserve"> № </t>
    </r>
    <r>
      <rPr>
        <u/>
        <sz val="11"/>
        <color theme="1"/>
        <rFont val="Times New Roman"/>
        <family val="1"/>
        <charset val="204"/>
      </rPr>
      <t>425-п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</si>
</sst>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55;%20&#1056;&#1072;&#1079;&#1074;&#1080;&#1090;&#1080;&#1077;%20&#1086;&#1073;&#1088;&#1072;&#1079;&#1086;&#1074;&#1072;&#1085;&#1080;&#1103;%20&#1085;&#1072;%2028.08.2026%202%20&#1083;&#1080;&#1089;&#1090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.1\&#1086;&#1073;&#1097;&#1072;&#1103;\&#1052;&#1055;%20&#1054;&#1041;&#1056;&#1040;&#1047;&#1054;&#1042;&#1040;&#1053;&#1048;&#1045;%202025-2030\&#1052;&#1055;%20&#1056;&#1040;&#1047;&#1042;&#1048;&#1058;&#1048;&#1045;%20++\&#1055;&#1056;&#1054;&#1043;&#1056;&#1040;&#1052;&#1052;&#1040;\2026\&#1048;&#1047;&#1052;%201\&#1052;&#1055;%2016.06.2026%20(&#1074;&#1072;&#1088;%20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П "/>
      <sheetName val="паспорт"/>
    </sheetNames>
    <sheetDataSet>
      <sheetData sheetId="0">
        <row r="379">
          <cell r="O379">
            <v>912890.17</v>
          </cell>
          <cell r="P379">
            <v>6443487.1999999993</v>
          </cell>
          <cell r="Q379">
            <v>1918657.6900000004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рограмма"/>
      <sheetName val="паспорт"/>
    </sheetNames>
    <sheetDataSet>
      <sheetData sheetId="0" refreshError="1">
        <row r="418">
          <cell r="L418">
            <v>466084.12</v>
          </cell>
          <cell r="M418">
            <v>7051973.79</v>
          </cell>
          <cell r="N418">
            <v>2004776.27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H28" sqref="H28"/>
    </sheetView>
  </sheetViews>
  <sheetFormatPr defaultColWidth="25" defaultRowHeight="15"/>
  <sheetData>
    <row r="1" spans="1:9">
      <c r="G1" s="1" t="s">
        <v>0</v>
      </c>
      <c r="H1" s="1"/>
    </row>
    <row r="2" spans="1:9">
      <c r="G2" s="1" t="s">
        <v>1</v>
      </c>
      <c r="H2" s="1"/>
    </row>
    <row r="3" spans="1:9">
      <c r="G3" s="1" t="s">
        <v>2</v>
      </c>
      <c r="H3" s="1"/>
    </row>
    <row r="4" spans="1:9">
      <c r="G4" s="1" t="s">
        <v>13</v>
      </c>
      <c r="H4" s="1"/>
    </row>
    <row r="6" spans="1:9">
      <c r="A6" s="6" t="s">
        <v>3</v>
      </c>
      <c r="B6" s="8" t="s">
        <v>4</v>
      </c>
      <c r="C6" s="2" t="s">
        <v>5</v>
      </c>
      <c r="D6" s="8" t="s">
        <v>6</v>
      </c>
      <c r="E6" s="8"/>
      <c r="F6" s="8"/>
      <c r="G6" s="8"/>
      <c r="H6" s="8"/>
      <c r="I6" s="8"/>
    </row>
    <row r="7" spans="1:9">
      <c r="A7" s="6"/>
      <c r="B7" s="8"/>
      <c r="C7" s="2" t="s">
        <v>7</v>
      </c>
      <c r="D7" s="2">
        <v>2025</v>
      </c>
      <c r="E7" s="2">
        <v>2026</v>
      </c>
      <c r="F7" s="2">
        <v>2027</v>
      </c>
      <c r="G7" s="2">
        <v>2028</v>
      </c>
      <c r="H7" s="2">
        <v>2029</v>
      </c>
      <c r="I7" s="2">
        <v>2030</v>
      </c>
    </row>
    <row r="8" spans="1:9">
      <c r="A8" s="7"/>
      <c r="B8" s="2" t="s">
        <v>8</v>
      </c>
      <c r="C8" s="3">
        <f>SUM(D8:I8)</f>
        <v>48990493.530000001</v>
      </c>
      <c r="D8" s="3">
        <f t="shared" ref="D8:I8" si="0">D10+D11+D12</f>
        <v>8109390.8700000001</v>
      </c>
      <c r="E8" s="3">
        <f t="shared" si="0"/>
        <v>9275035.0599999987</v>
      </c>
      <c r="F8" s="3">
        <f t="shared" si="0"/>
        <v>9522834.1799999997</v>
      </c>
      <c r="G8" s="3">
        <f t="shared" si="0"/>
        <v>7932234.7400000002</v>
      </c>
      <c r="H8" s="3">
        <f t="shared" si="0"/>
        <v>7075499.3399999999</v>
      </c>
      <c r="I8" s="3">
        <f t="shared" si="0"/>
        <v>7075499.3399999999</v>
      </c>
    </row>
    <row r="9" spans="1:9">
      <c r="A9" s="7"/>
      <c r="B9" s="9" t="s">
        <v>9</v>
      </c>
      <c r="C9" s="9"/>
      <c r="D9" s="9"/>
      <c r="E9" s="9"/>
      <c r="F9" s="9"/>
      <c r="G9" s="9"/>
      <c r="H9" s="9"/>
      <c r="I9" s="9"/>
    </row>
    <row r="10" spans="1:9" ht="25.5">
      <c r="A10" s="7"/>
      <c r="B10" s="4" t="s">
        <v>10</v>
      </c>
      <c r="C10" s="3">
        <f>SUM(D10:I10)</f>
        <v>2386273.3800000004</v>
      </c>
      <c r="D10" s="3">
        <v>535011.5</v>
      </c>
      <c r="E10" s="5">
        <f>'[1]МП '!O379</f>
        <v>912890.17</v>
      </c>
      <c r="F10" s="5">
        <f>[2]программа!L418</f>
        <v>466084.12</v>
      </c>
      <c r="G10" s="3">
        <f>131475.96+26402.31+4609.08</f>
        <v>162487.34999999998</v>
      </c>
      <c r="H10" s="3">
        <v>154900.12</v>
      </c>
      <c r="I10" s="3">
        <v>154900.12</v>
      </c>
    </row>
    <row r="11" spans="1:9" ht="25.5">
      <c r="A11" s="7"/>
      <c r="B11" s="4" t="s">
        <v>11</v>
      </c>
      <c r="C11" s="3">
        <f>SUM(D11:I11)</f>
        <v>35685116.810000002</v>
      </c>
      <c r="D11" s="3">
        <v>5869903.2800000003</v>
      </c>
      <c r="E11" s="5">
        <f>'[1]МП '!P379</f>
        <v>6443487.1999999993</v>
      </c>
      <c r="F11" s="5">
        <f>[2]программа!M418</f>
        <v>7051973.79</v>
      </c>
      <c r="G11" s="3">
        <f>3227571.95+1762486.11+1059.3+4660.8+58451.61+468393.34+273682.49</f>
        <v>5796305.6000000006</v>
      </c>
      <c r="H11" s="3">
        <v>5261723.47</v>
      </c>
      <c r="I11" s="3">
        <v>5261723.47</v>
      </c>
    </row>
    <row r="12" spans="1:9" ht="38.25">
      <c r="A12" s="7"/>
      <c r="B12" s="4" t="s">
        <v>12</v>
      </c>
      <c r="C12" s="3">
        <f>SUM(D12:I12)</f>
        <v>10919103.34</v>
      </c>
      <c r="D12" s="3">
        <v>1704476.09</v>
      </c>
      <c r="E12" s="5">
        <f>'[1]МП '!Q379</f>
        <v>1918657.6900000004</v>
      </c>
      <c r="F12" s="5">
        <f>[2]программа!N418</f>
        <v>2004776.27</v>
      </c>
      <c r="G12" s="3">
        <f>1531369.21+250000+192072.58</f>
        <v>1973441.79</v>
      </c>
      <c r="H12" s="3">
        <v>1658875.75</v>
      </c>
      <c r="I12" s="3">
        <v>1658875.75</v>
      </c>
    </row>
  </sheetData>
  <mergeCells count="4">
    <mergeCell ref="A6:A12"/>
    <mergeCell ref="B6:B7"/>
    <mergeCell ref="D6:I6"/>
    <mergeCell ref="B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2026-09-08T07:55:13Z</dcterms:modified>
</cp:coreProperties>
</file>