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45" windowWidth="14250" windowHeight="122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C131" i="1" l="1"/>
  <c r="U131" i="1" l="1"/>
  <c r="T131" i="1"/>
  <c r="O131" i="1"/>
  <c r="S131" i="1"/>
  <c r="U16" i="1"/>
  <c r="U17" i="1"/>
  <c r="U18" i="1"/>
  <c r="U20" i="1"/>
  <c r="U22" i="1"/>
  <c r="U23" i="1"/>
  <c r="U25" i="1"/>
  <c r="U28" i="1"/>
  <c r="U29" i="1"/>
  <c r="U32" i="1"/>
  <c r="U33" i="1"/>
  <c r="U34" i="1"/>
  <c r="U37" i="1"/>
  <c r="U39" i="1"/>
  <c r="U41" i="1"/>
  <c r="U42" i="1"/>
  <c r="U43" i="1"/>
  <c r="U44" i="1"/>
  <c r="U45" i="1"/>
  <c r="U46" i="1"/>
  <c r="U47" i="1"/>
  <c r="U49" i="1"/>
  <c r="U50" i="1"/>
  <c r="U51" i="1"/>
  <c r="U54" i="1"/>
  <c r="U58" i="1"/>
  <c r="U59" i="1"/>
  <c r="U62" i="1"/>
  <c r="U63" i="1"/>
  <c r="U66" i="1"/>
  <c r="U67" i="1"/>
  <c r="U68" i="1"/>
  <c r="U69" i="1"/>
  <c r="U70" i="1"/>
  <c r="U71" i="1"/>
  <c r="U72" i="1"/>
  <c r="U73" i="1"/>
  <c r="U75" i="1"/>
  <c r="U77" i="1"/>
  <c r="U79" i="1"/>
  <c r="U80" i="1"/>
  <c r="U81" i="1"/>
  <c r="U83" i="1"/>
  <c r="U84" i="1"/>
  <c r="U85" i="1"/>
  <c r="U86" i="1"/>
  <c r="U87" i="1"/>
  <c r="U89" i="1"/>
  <c r="U94" i="1"/>
  <c r="U96" i="1"/>
  <c r="U97" i="1"/>
  <c r="U100" i="1"/>
  <c r="U101" i="1"/>
  <c r="U103" i="1"/>
  <c r="U104" i="1"/>
  <c r="U105" i="1"/>
  <c r="U106" i="1"/>
  <c r="U108" i="1"/>
  <c r="U109" i="1"/>
  <c r="U110" i="1"/>
  <c r="U112" i="1"/>
  <c r="U113" i="1"/>
  <c r="U114" i="1"/>
  <c r="U115" i="1"/>
  <c r="U117" i="1"/>
  <c r="U118" i="1"/>
  <c r="U119" i="1"/>
  <c r="U120" i="1"/>
  <c r="U121" i="1"/>
  <c r="U125" i="1"/>
  <c r="U127" i="1"/>
  <c r="U129" i="1"/>
  <c r="U13" i="1"/>
  <c r="H16" i="1" l="1"/>
  <c r="H17" i="1"/>
  <c r="H18" i="1"/>
  <c r="H20" i="1"/>
  <c r="H22" i="1"/>
  <c r="H23" i="1"/>
  <c r="H25" i="1"/>
  <c r="H28" i="1"/>
  <c r="H29" i="1"/>
  <c r="H30" i="1"/>
  <c r="H32" i="1"/>
  <c r="H33" i="1"/>
  <c r="H34" i="1"/>
  <c r="H35" i="1"/>
  <c r="H37" i="1"/>
  <c r="H39" i="1"/>
  <c r="H41" i="1"/>
  <c r="H42" i="1"/>
  <c r="H43" i="1"/>
  <c r="H44" i="1"/>
  <c r="H45" i="1"/>
  <c r="H46" i="1"/>
  <c r="H47" i="1"/>
  <c r="H49" i="1"/>
  <c r="H50" i="1"/>
  <c r="H51" i="1"/>
  <c r="H54" i="1"/>
  <c r="H58" i="1"/>
  <c r="H59" i="1"/>
  <c r="H62" i="1"/>
  <c r="H63" i="1"/>
  <c r="H66" i="1"/>
  <c r="H67" i="1"/>
  <c r="H68" i="1"/>
  <c r="H69" i="1"/>
  <c r="H70" i="1"/>
  <c r="H71" i="1"/>
  <c r="H72" i="1"/>
  <c r="H73" i="1"/>
  <c r="H75" i="1"/>
  <c r="H77" i="1"/>
  <c r="H78" i="1"/>
  <c r="H79" i="1"/>
  <c r="H80" i="1"/>
  <c r="H81" i="1"/>
  <c r="H83" i="1"/>
  <c r="H84" i="1"/>
  <c r="H85" i="1"/>
  <c r="H86" i="1"/>
  <c r="H87" i="1"/>
  <c r="H89" i="1"/>
  <c r="H94" i="1"/>
  <c r="H96" i="1"/>
  <c r="H97" i="1"/>
  <c r="H100" i="1"/>
  <c r="H101" i="1"/>
  <c r="H103" i="1"/>
  <c r="H104" i="1"/>
  <c r="H105" i="1"/>
  <c r="H106" i="1"/>
  <c r="H108" i="1"/>
  <c r="H109" i="1"/>
  <c r="H110" i="1"/>
  <c r="H112" i="1"/>
  <c r="H113" i="1"/>
  <c r="H114" i="1"/>
  <c r="H115" i="1"/>
  <c r="H117" i="1"/>
  <c r="H118" i="1"/>
  <c r="H119" i="1"/>
  <c r="H120" i="1"/>
  <c r="H121" i="1"/>
  <c r="H125" i="1"/>
  <c r="H127" i="1"/>
  <c r="H129" i="1"/>
  <c r="H13" i="1"/>
  <c r="G131" i="1"/>
  <c r="M131" i="1"/>
  <c r="N131" i="1"/>
  <c r="AE131" i="1"/>
  <c r="Y14" i="1" l="1"/>
  <c r="Y16" i="1"/>
  <c r="Y17" i="1"/>
  <c r="Y18" i="1"/>
  <c r="Y20" i="1"/>
  <c r="Y22" i="1"/>
  <c r="Y23" i="1"/>
  <c r="Y25" i="1"/>
  <c r="Y28" i="1"/>
  <c r="Y29" i="1"/>
  <c r="Y30" i="1"/>
  <c r="Y32" i="1"/>
  <c r="Y33" i="1"/>
  <c r="Y34" i="1"/>
  <c r="Y35" i="1"/>
  <c r="Y37" i="1"/>
  <c r="Y39" i="1"/>
  <c r="Y41" i="1"/>
  <c r="Y42" i="1"/>
  <c r="Y43" i="1"/>
  <c r="Y44" i="1"/>
  <c r="Y45" i="1"/>
  <c r="Y46" i="1"/>
  <c r="Y47" i="1"/>
  <c r="Y49" i="1"/>
  <c r="Y50" i="1"/>
  <c r="Y51" i="1"/>
  <c r="Y52" i="1"/>
  <c r="Y53" i="1"/>
  <c r="Y54" i="1"/>
  <c r="Y56" i="1"/>
  <c r="Y58" i="1"/>
  <c r="Y59" i="1"/>
  <c r="Y62" i="1"/>
  <c r="Y66" i="1"/>
  <c r="Y67" i="1"/>
  <c r="Y68" i="1"/>
  <c r="Y69" i="1"/>
  <c r="Y71" i="1"/>
  <c r="Y72" i="1"/>
  <c r="Y73" i="1"/>
  <c r="Y75" i="1"/>
  <c r="Y77" i="1"/>
  <c r="Y78" i="1"/>
  <c r="Y79" i="1"/>
  <c r="Y80" i="1"/>
  <c r="Y81" i="1"/>
  <c r="Y83" i="1"/>
  <c r="Y84" i="1"/>
  <c r="Y85" i="1"/>
  <c r="Y86" i="1"/>
  <c r="Y87" i="1"/>
  <c r="Y89" i="1"/>
  <c r="Y92" i="1"/>
  <c r="Y94" i="1"/>
  <c r="Y96" i="1"/>
  <c r="Y97" i="1"/>
  <c r="Y99" i="1"/>
  <c r="Y100" i="1"/>
  <c r="Y101" i="1"/>
  <c r="Y103" i="1"/>
  <c r="Y104" i="1"/>
  <c r="Y105" i="1"/>
  <c r="Y106" i="1"/>
  <c r="Y108" i="1"/>
  <c r="Y109" i="1"/>
  <c r="Y110" i="1"/>
  <c r="Y112" i="1"/>
  <c r="Y113" i="1"/>
  <c r="Y114" i="1"/>
  <c r="Y115" i="1"/>
  <c r="Y117" i="1"/>
  <c r="Y118" i="1"/>
  <c r="Y119" i="1"/>
  <c r="Y120" i="1"/>
  <c r="Y121" i="1"/>
  <c r="Y122" i="1"/>
  <c r="Y125" i="1"/>
  <c r="Y127" i="1"/>
  <c r="Y129" i="1"/>
  <c r="Y13" i="1"/>
  <c r="W14" i="1"/>
  <c r="W16" i="1"/>
  <c r="W17" i="1"/>
  <c r="W18" i="1"/>
  <c r="W20" i="1"/>
  <c r="W22" i="1"/>
  <c r="W23" i="1"/>
  <c r="W25" i="1"/>
  <c r="W28" i="1"/>
  <c r="W29" i="1"/>
  <c r="W30" i="1"/>
  <c r="W32" i="1"/>
  <c r="W33" i="1"/>
  <c r="W34" i="1"/>
  <c r="W35" i="1"/>
  <c r="W37" i="1"/>
  <c r="W39" i="1"/>
  <c r="W41" i="1"/>
  <c r="W42" i="1"/>
  <c r="W43" i="1"/>
  <c r="W44" i="1"/>
  <c r="W45" i="1"/>
  <c r="W46" i="1"/>
  <c r="W47" i="1"/>
  <c r="W49" i="1"/>
  <c r="W50" i="1"/>
  <c r="W51" i="1"/>
  <c r="W52" i="1"/>
  <c r="W53" i="1"/>
  <c r="W54" i="1"/>
  <c r="W56" i="1"/>
  <c r="W58" i="1"/>
  <c r="W59" i="1"/>
  <c r="W62" i="1"/>
  <c r="W66" i="1"/>
  <c r="W67" i="1"/>
  <c r="W68" i="1"/>
  <c r="W69" i="1"/>
  <c r="W71" i="1"/>
  <c r="W72" i="1"/>
  <c r="W73" i="1"/>
  <c r="W75" i="1"/>
  <c r="W77" i="1"/>
  <c r="W78" i="1"/>
  <c r="W79" i="1"/>
  <c r="W80" i="1"/>
  <c r="W81" i="1"/>
  <c r="W83" i="1"/>
  <c r="W84" i="1"/>
  <c r="W85" i="1"/>
  <c r="W86" i="1"/>
  <c r="W87" i="1"/>
  <c r="W89" i="1"/>
  <c r="W92" i="1"/>
  <c r="W94" i="1"/>
  <c r="W96" i="1"/>
  <c r="W97" i="1"/>
  <c r="W99" i="1"/>
  <c r="W100" i="1"/>
  <c r="W101" i="1"/>
  <c r="W103" i="1"/>
  <c r="W104" i="1"/>
  <c r="W105" i="1"/>
  <c r="W106" i="1"/>
  <c r="W108" i="1"/>
  <c r="W109" i="1"/>
  <c r="W110" i="1"/>
  <c r="W112" i="1"/>
  <c r="W113" i="1"/>
  <c r="W114" i="1"/>
  <c r="W115" i="1"/>
  <c r="W117" i="1"/>
  <c r="W118" i="1"/>
  <c r="W119" i="1"/>
  <c r="W120" i="1"/>
  <c r="W121" i="1"/>
  <c r="W122" i="1"/>
  <c r="W125" i="1"/>
  <c r="W127" i="1"/>
  <c r="W129" i="1"/>
  <c r="W13" i="1"/>
  <c r="X131" i="1"/>
  <c r="D131" i="1"/>
  <c r="E131" i="1"/>
  <c r="V131" i="1"/>
</calcChain>
</file>

<file path=xl/sharedStrings.xml><?xml version="1.0" encoding="utf-8"?>
<sst xmlns="http://schemas.openxmlformats.org/spreadsheetml/2006/main" count="287" uniqueCount="268">
  <si>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</si>
  <si>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</si>
  <si>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</si>
  <si>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</si>
  <si>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</si>
  <si>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</si>
  <si>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</si>
  <si>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</si>
  <si>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</si>
  <si>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</si>
  <si>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</si>
  <si>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</si>
  <si>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</si>
  <si>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</si>
  <si>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</si>
  <si>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</si>
  <si>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</si>
  <si>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</si>
  <si>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</si>
  <si>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</si>
  <si>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</si>
  <si>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</si>
  <si>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</si>
  <si>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Лось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</si>
  <si>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</si>
  <si>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</si>
  <si>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</si>
  <si>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</si>
  <si>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</si>
  <si>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</si>
  <si>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</si>
  <si>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</si>
  <si>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</si>
  <si>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</si>
  <si>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</si>
  <si>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</si>
  <si>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</si>
  <si>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</si>
  <si>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</si>
  <si>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</si>
  <si>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</si>
  <si>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</si>
  <si>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</si>
  <si>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</si>
  <si>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</si>
  <si>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</si>
  <si>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</si>
  <si>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</si>
  <si>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</si>
  <si>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</si>
  <si>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</si>
  <si>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</si>
  <si>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</si>
  <si>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</si>
  <si>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</si>
  <si>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</si>
  <si>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</si>
  <si>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</si>
  <si>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</si>
  <si>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</si>
  <si>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</si>
  <si>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</si>
  <si>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</si>
  <si>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</si>
  <si>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</si>
  <si>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</si>
  <si>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</si>
  <si>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</si>
  <si>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</si>
  <si>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</si>
  <si>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</si>
  <si>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</si>
  <si>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</si>
  <si>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</si>
  <si>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</si>
  <si>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</si>
  <si>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</si>
  <si>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</si>
  <si>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</si>
  <si>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</si>
  <si>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</si>
  <si>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</si>
  <si>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</si>
  <si>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</si>
  <si>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</si>
  <si>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</si>
  <si>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</si>
  <si>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</si>
  <si>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</si>
  <si>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</si>
  <si>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</si>
  <si>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</si>
  <si>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</si>
  <si>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</si>
  <si>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</si>
  <si>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</si>
  <si>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</si>
  <si>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</si>
  <si>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</si>
  <si>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</si>
  <si>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</si>
  <si>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</si>
  <si>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</si>
  <si>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</si>
  <si>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</si>
  <si>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</si>
  <si>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</si>
  <si>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</si>
  <si>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</si>
  <si>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</si>
  <si>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</si>
  <si>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</si>
  <si>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</si>
  <si>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</si>
  <si>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</si>
  <si>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</si>
  <si>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</si>
  <si>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</si>
  <si>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</si>
  <si>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</si>
  <si>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>Период с 1 августа 2023 г. до 1 августа 2024 г.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</si>
  <si>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</si>
  <si>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</si>
  <si>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</si>
  <si>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Общедоступные охотничьи угодья Жиздринского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</si>
  <si>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</si>
  <si>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</si>
  <si>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</si>
  <si>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</si>
  <si>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</si>
  <si>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</si>
  <si>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</si>
  <si>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</si>
  <si>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</si>
  <si>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</si>
  <si>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</si>
  <si>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</si>
  <si>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</si>
  <si>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</si>
  <si>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</si>
  <si>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</si>
  <si>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</si>
  <si>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</si>
  <si>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</si>
  <si>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</si>
  <si>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</si>
  <si>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</si>
  <si>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</si>
  <si>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</si>
  <si>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</si>
  <si>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</si>
  <si>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</si>
  <si>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</si>
  <si>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</si>
  <si>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</si>
  <si>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</si>
  <si>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</si>
  <si>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</si>
  <si>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</si>
  <si>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</si>
  <si>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</si>
  <si>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</si>
  <si>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</si>
  <si>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</si>
  <si>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</si>
  <si>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</si>
  <si>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</si>
  <si>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</si>
  <si>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</si>
  <si>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</si>
  <si>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</si>
  <si>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</si>
  <si>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</si>
  <si>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</si>
  <si>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</si>
  <si>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Глава крестьянского (фермерского) хозяйства Данилова Тамара Петровна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</si>
  <si>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</si>
  <si>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</si>
  <si>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</si>
  <si>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</si>
  <si>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</si>
  <si>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</si>
  <si>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</si>
  <si>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</si>
  <si>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</si>
  <si>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</si>
  <si>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</si>
  <si>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</si>
  <si>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</si>
  <si>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</si>
  <si>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</si>
  <si>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</si>
  <si>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</si>
  <si>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Некоммерческое партнерство «Общество охотников и рыболовов «Ферзиковское»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</si>
  <si>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</si>
  <si>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</si>
  <si>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</si>
  <si>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</si>
  <si>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</si>
  <si>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</si>
  <si>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</si>
  <si>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Общество с ограниченной ответственностью «Агрокомплекс «Хвастовичский»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</si>
  <si>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</si>
  <si>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</si>
  <si>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</si>
  <si>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</si>
  <si>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</si>
  <si>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</si>
  <si>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</si>
  <si>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</si>
  <si>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2022- 2023 г.</t>
  </si>
  <si>
    <t>2023 -2024 г.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</si>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</sst>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1" fontId="0" fillId="0" borderId="0" xfId="0" applyNumberForma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132</xdr:row>
      <xdr:rowOff>19050</xdr:rowOff>
    </xdr:from>
    <xdr:to>
      <xdr:col>10</xdr:col>
      <xdr:colOff>95250</xdr:colOff>
      <xdr:row>136</xdr:row>
      <xdr:rowOff>47625</xdr:rowOff>
    </xdr:to>
    <xdr:sp macro="" textlink="">
      <xdr:nvSpPr>
        <xdr:cNvPr id="2" name="TextBox 1"/>
        <xdr:cNvSpPr txBox="1"/>
      </xdr:nvSpPr>
      <xdr:spPr>
        <a:xfrm>
          <a:off x="457199" y="55987950"/>
          <a:ext cx="7029451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И.о. министра природных ресурсов</a:t>
          </a:r>
        </a:p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 экологии Калужской области </a:t>
          </a:r>
          <a:r>
            <a:rPr lang="ru-RU" sz="1000" b="0">
              <a:latin typeface="Times New Roman" panose="02020603050405020304" pitchFamily="18" charset="0"/>
              <a:cs typeface="Times New Roman" panose="02020603050405020304" pitchFamily="18" charset="0"/>
            </a:rPr>
            <a:t>   ______________________ </a:t>
          </a:r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Н.О. Артамонова "15" июня 2023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6"/>
  <sheetViews>
    <sheetView tabSelected="1" topLeftCell="A121" zoomScaleNormal="100" workbookViewId="0">
      <selection activeCell="T3" sqref="T3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2" customWidth="1"/>
    <col min="6" max="6" width="12" style="4" customWidth="1"/>
    <col min="7" max="7" width="9.140625" style="4" customWidth="1"/>
    <col min="8" max="8" width="6.7109375" style="4" customWidth="1"/>
    <col min="9" max="9" width="5.5703125" style="4" customWidth="1"/>
    <col min="10" max="10" width="7.140625" style="4" customWidth="1"/>
    <col min="11" max="11" width="9.140625" style="4" customWidth="1"/>
    <col min="12" max="12" width="3.85546875" style="4" customWidth="1"/>
    <col min="13" max="13" width="9.140625" style="36" customWidth="1"/>
    <col min="14" max="14" width="6.42578125" style="36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customWidth="1"/>
    <col min="27" max="27" width="7.28515625" style="4" customWidth="1"/>
    <col min="28" max="28" width="9.140625" style="4" customWidth="1"/>
    <col min="29" max="29" width="3.85546875" style="4" customWidth="1"/>
    <col min="30" max="30" width="9.5703125" style="4" customWidth="1"/>
    <col min="31" max="31" width="12.28515625" style="4" customWidth="1"/>
    <col min="32" max="33" width="9.140625" style="4" customWidth="1"/>
    <col min="34" max="16384" width="9.140625" style="4"/>
  </cols>
  <sheetData>
    <row r="1" spans="1:31" ht="15" customHeight="1" x14ac:dyDescent="0.25">
      <c r="A1" s="1"/>
      <c r="B1" s="23" t="s">
        <v>26</v>
      </c>
      <c r="C1" s="1"/>
      <c r="D1" s="2"/>
      <c r="E1" s="2"/>
      <c r="F1" s="1"/>
      <c r="G1" s="1"/>
      <c r="H1" s="1"/>
      <c r="I1" s="1"/>
      <c r="J1" s="1"/>
      <c r="K1" s="1"/>
      <c r="L1" s="1"/>
      <c r="M1" s="39"/>
      <c r="N1" s="39"/>
      <c r="O1" s="3"/>
      <c r="P1" s="1"/>
      <c r="Q1" s="1"/>
      <c r="R1" s="1"/>
      <c r="S1" s="1"/>
      <c r="T1" s="1"/>
      <c r="U1" s="1"/>
      <c r="V1" s="47"/>
      <c r="W1" s="48"/>
      <c r="X1" s="48"/>
      <c r="Y1" s="48"/>
      <c r="Z1" s="48"/>
      <c r="AA1" s="48"/>
      <c r="AB1" s="48"/>
      <c r="AC1" s="48"/>
      <c r="AD1" s="48"/>
      <c r="AE1" s="48"/>
    </row>
    <row r="2" spans="1:31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9"/>
      <c r="N2" s="39"/>
      <c r="O2" s="1"/>
      <c r="P2" s="1"/>
      <c r="Q2" s="1"/>
      <c r="R2" s="1"/>
      <c r="S2" s="1"/>
      <c r="T2" s="1"/>
      <c r="U2" s="1"/>
      <c r="V2" s="48"/>
      <c r="W2" s="48"/>
      <c r="X2" s="48"/>
      <c r="Y2" s="48"/>
      <c r="Z2" s="48"/>
      <c r="AA2" s="48"/>
      <c r="AB2" s="48"/>
      <c r="AC2" s="48"/>
      <c r="AD2" s="48"/>
      <c r="AE2" s="48"/>
    </row>
    <row r="3" spans="1:31" ht="16.5" x14ac:dyDescent="0.25">
      <c r="A3" s="6" t="s">
        <v>21</v>
      </c>
      <c r="B3" s="1"/>
      <c r="C3" s="1"/>
      <c r="D3" s="7" t="s">
        <v>22</v>
      </c>
      <c r="E3" s="7"/>
      <c r="F3" s="1"/>
      <c r="G3" s="1"/>
      <c r="H3" s="1"/>
      <c r="I3" s="1"/>
      <c r="J3" s="1"/>
      <c r="K3" s="1"/>
      <c r="L3" s="1"/>
      <c r="M3" s="39"/>
      <c r="N3" s="39"/>
      <c r="O3" s="1"/>
      <c r="P3" s="1"/>
      <c r="Q3" s="1"/>
      <c r="R3" s="1"/>
      <c r="S3" s="1"/>
      <c r="T3" s="1"/>
      <c r="U3" s="1"/>
      <c r="V3" s="48"/>
      <c r="W3" s="48"/>
      <c r="X3" s="48"/>
      <c r="Y3" s="48"/>
      <c r="Z3" s="48"/>
      <c r="AA3" s="48"/>
      <c r="AB3" s="48"/>
      <c r="AC3" s="48"/>
      <c r="AD3" s="48"/>
      <c r="AE3" s="48"/>
    </row>
    <row r="4" spans="1:31" ht="16.5" x14ac:dyDescent="0.25">
      <c r="A4" s="6" t="s">
        <v>27</v>
      </c>
      <c r="B4" s="1"/>
      <c r="C4" s="1"/>
      <c r="D4" s="8" t="s">
        <v>23</v>
      </c>
      <c r="E4" s="26"/>
      <c r="F4" s="1"/>
      <c r="G4" s="1"/>
      <c r="H4" s="1"/>
      <c r="I4" s="1"/>
      <c r="J4" s="1"/>
      <c r="K4" s="1"/>
      <c r="L4" s="1"/>
      <c r="M4" s="39"/>
      <c r="N4" s="3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6.5" x14ac:dyDescent="0.25">
      <c r="A5" s="6" t="s">
        <v>120</v>
      </c>
      <c r="B5" s="6"/>
    </row>
    <row r="6" spans="1:31" ht="207.75" customHeight="1" x14ac:dyDescent="0.25">
      <c r="A6" s="55" t="s">
        <v>3</v>
      </c>
      <c r="B6" s="55" t="s">
        <v>0</v>
      </c>
      <c r="C6" s="55" t="s">
        <v>121</v>
      </c>
      <c r="D6" s="52" t="s">
        <v>1</v>
      </c>
      <c r="E6" s="52"/>
      <c r="F6" s="55" t="s">
        <v>122</v>
      </c>
      <c r="G6" s="58" t="s">
        <v>2</v>
      </c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  <c r="V6" s="50" t="s">
        <v>18</v>
      </c>
      <c r="W6" s="50"/>
      <c r="X6" s="50"/>
      <c r="Y6" s="50"/>
      <c r="Z6" s="50"/>
      <c r="AA6" s="50"/>
      <c r="AB6" s="50"/>
      <c r="AC6" s="50"/>
      <c r="AD6" s="50"/>
      <c r="AE6" s="50"/>
    </row>
    <row r="7" spans="1:31" ht="60" customHeight="1" x14ac:dyDescent="0.25">
      <c r="A7" s="72"/>
      <c r="B7" s="56"/>
      <c r="C7" s="56"/>
      <c r="D7" s="69" t="s">
        <v>210</v>
      </c>
      <c r="E7" s="69" t="s">
        <v>211</v>
      </c>
      <c r="F7" s="56"/>
      <c r="G7" s="61" t="s">
        <v>4</v>
      </c>
      <c r="H7" s="59"/>
      <c r="I7" s="59"/>
      <c r="J7" s="59"/>
      <c r="K7" s="59"/>
      <c r="L7" s="59"/>
      <c r="M7" s="59"/>
      <c r="N7" s="60"/>
      <c r="O7" s="61" t="s">
        <v>5</v>
      </c>
      <c r="P7" s="59"/>
      <c r="Q7" s="59"/>
      <c r="R7" s="59"/>
      <c r="S7" s="59"/>
      <c r="T7" s="59"/>
      <c r="U7" s="60"/>
      <c r="V7" s="49" t="s">
        <v>25</v>
      </c>
      <c r="W7" s="51"/>
      <c r="X7" s="49" t="s">
        <v>24</v>
      </c>
      <c r="Y7" s="49"/>
      <c r="Z7" s="49"/>
      <c r="AA7" s="49"/>
      <c r="AB7" s="49"/>
      <c r="AC7" s="49"/>
      <c r="AD7" s="49"/>
      <c r="AE7" s="49"/>
    </row>
    <row r="8" spans="1:31" ht="15" customHeight="1" x14ac:dyDescent="0.25">
      <c r="A8" s="72"/>
      <c r="B8" s="56"/>
      <c r="C8" s="56"/>
      <c r="D8" s="70"/>
      <c r="E8" s="73"/>
      <c r="F8" s="56"/>
      <c r="G8" s="62" t="s">
        <v>6</v>
      </c>
      <c r="H8" s="55" t="s">
        <v>7</v>
      </c>
      <c r="I8" s="63" t="s">
        <v>8</v>
      </c>
      <c r="J8" s="61" t="s">
        <v>9</v>
      </c>
      <c r="K8" s="59"/>
      <c r="L8" s="59"/>
      <c r="M8" s="59"/>
      <c r="N8" s="60"/>
      <c r="O8" s="62" t="s">
        <v>6</v>
      </c>
      <c r="P8" s="61" t="s">
        <v>16</v>
      </c>
      <c r="Q8" s="59"/>
      <c r="R8" s="59"/>
      <c r="S8" s="59"/>
      <c r="T8" s="60"/>
      <c r="U8" s="55" t="s">
        <v>17</v>
      </c>
      <c r="V8" s="49" t="s">
        <v>6</v>
      </c>
      <c r="W8" s="49" t="s">
        <v>7</v>
      </c>
      <c r="X8" s="49" t="s">
        <v>6</v>
      </c>
      <c r="Y8" s="49" t="s">
        <v>7</v>
      </c>
      <c r="Z8" s="53" t="s">
        <v>20</v>
      </c>
      <c r="AA8" s="49" t="s">
        <v>16</v>
      </c>
      <c r="AB8" s="49"/>
      <c r="AC8" s="49"/>
      <c r="AD8" s="49"/>
      <c r="AE8" s="49"/>
    </row>
    <row r="9" spans="1:31" ht="40.5" customHeight="1" x14ac:dyDescent="0.25">
      <c r="A9" s="72"/>
      <c r="B9" s="56"/>
      <c r="C9" s="56"/>
      <c r="D9" s="70"/>
      <c r="E9" s="73"/>
      <c r="F9" s="56"/>
      <c r="G9" s="56"/>
      <c r="H9" s="56"/>
      <c r="I9" s="64"/>
      <c r="J9" s="58" t="s">
        <v>10</v>
      </c>
      <c r="K9" s="59"/>
      <c r="L9" s="59"/>
      <c r="M9" s="60"/>
      <c r="N9" s="55" t="s">
        <v>15</v>
      </c>
      <c r="O9" s="56"/>
      <c r="P9" s="58" t="s">
        <v>10</v>
      </c>
      <c r="Q9" s="66"/>
      <c r="R9" s="66"/>
      <c r="S9" s="67"/>
      <c r="T9" s="55" t="s">
        <v>15</v>
      </c>
      <c r="U9" s="56"/>
      <c r="V9" s="52"/>
      <c r="W9" s="52"/>
      <c r="X9" s="52"/>
      <c r="Y9" s="52"/>
      <c r="Z9" s="54"/>
      <c r="AA9" s="49" t="s">
        <v>10</v>
      </c>
      <c r="AB9" s="49"/>
      <c r="AC9" s="49"/>
      <c r="AD9" s="49"/>
      <c r="AE9" s="49" t="s">
        <v>19</v>
      </c>
    </row>
    <row r="10" spans="1:31" ht="69" customHeight="1" x14ac:dyDescent="0.25">
      <c r="A10" s="68"/>
      <c r="B10" s="57"/>
      <c r="C10" s="57"/>
      <c r="D10" s="71"/>
      <c r="E10" s="74"/>
      <c r="F10" s="57"/>
      <c r="G10" s="57"/>
      <c r="H10" s="57"/>
      <c r="I10" s="65"/>
      <c r="J10" s="29" t="s">
        <v>11</v>
      </c>
      <c r="K10" s="29" t="s">
        <v>12</v>
      </c>
      <c r="L10" s="32" t="s">
        <v>13</v>
      </c>
      <c r="M10" s="29" t="s">
        <v>14</v>
      </c>
      <c r="N10" s="57"/>
      <c r="O10" s="57"/>
      <c r="P10" s="29" t="s">
        <v>11</v>
      </c>
      <c r="Q10" s="29" t="s">
        <v>12</v>
      </c>
      <c r="R10" s="32" t="s">
        <v>13</v>
      </c>
      <c r="S10" s="29" t="s">
        <v>14</v>
      </c>
      <c r="T10" s="68"/>
      <c r="U10" s="57"/>
      <c r="V10" s="52"/>
      <c r="W10" s="52"/>
      <c r="X10" s="52"/>
      <c r="Y10" s="52"/>
      <c r="Z10" s="54"/>
      <c r="AA10" s="29" t="s">
        <v>11</v>
      </c>
      <c r="AB10" s="29" t="s">
        <v>12</v>
      </c>
      <c r="AC10" s="32" t="s">
        <v>13</v>
      </c>
      <c r="AD10" s="29" t="s">
        <v>14</v>
      </c>
      <c r="AE10" s="52"/>
    </row>
    <row r="11" spans="1:31" ht="15" customHeight="1" x14ac:dyDescent="0.25">
      <c r="A11" s="34">
        <v>1</v>
      </c>
      <c r="B11" s="34">
        <v>2</v>
      </c>
      <c r="C11" s="34">
        <v>3</v>
      </c>
      <c r="D11" s="35">
        <v>4</v>
      </c>
      <c r="E11" s="35">
        <v>5</v>
      </c>
      <c r="F11" s="34">
        <v>6</v>
      </c>
      <c r="G11" s="34">
        <v>7</v>
      </c>
      <c r="H11" s="34">
        <v>8</v>
      </c>
      <c r="I11" s="34">
        <v>9</v>
      </c>
      <c r="J11" s="34">
        <v>10</v>
      </c>
      <c r="K11" s="34">
        <v>11</v>
      </c>
      <c r="L11" s="34">
        <v>12</v>
      </c>
      <c r="M11" s="34">
        <v>13</v>
      </c>
      <c r="N11" s="34">
        <v>14</v>
      </c>
      <c r="O11" s="34">
        <v>15</v>
      </c>
      <c r="P11" s="34">
        <v>16</v>
      </c>
      <c r="Q11" s="34">
        <v>17</v>
      </c>
      <c r="R11" s="34">
        <v>18</v>
      </c>
      <c r="S11" s="34">
        <v>19</v>
      </c>
      <c r="T11" s="34">
        <v>20</v>
      </c>
      <c r="U11" s="34">
        <v>21</v>
      </c>
      <c r="V11" s="34">
        <v>22</v>
      </c>
      <c r="W11" s="34">
        <v>23</v>
      </c>
      <c r="X11" s="34">
        <v>24</v>
      </c>
      <c r="Y11" s="34">
        <v>25</v>
      </c>
      <c r="Z11" s="34">
        <v>26</v>
      </c>
      <c r="AA11" s="34">
        <v>27</v>
      </c>
      <c r="AB11" s="34">
        <v>28</v>
      </c>
      <c r="AC11" s="34">
        <v>29</v>
      </c>
      <c r="AD11" s="34">
        <v>30</v>
      </c>
      <c r="AE11" s="34">
        <v>31</v>
      </c>
    </row>
    <row r="12" spans="1:31" x14ac:dyDescent="0.25">
      <c r="A12" s="12" t="s">
        <v>28</v>
      </c>
      <c r="B12" s="13" t="s">
        <v>29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38"/>
      <c r="X12" s="38"/>
      <c r="Y12" s="11"/>
      <c r="Z12" s="11"/>
      <c r="AA12" s="11"/>
      <c r="AB12" s="11"/>
      <c r="AC12" s="11"/>
      <c r="AD12" s="11"/>
      <c r="AE12" s="37"/>
    </row>
    <row r="13" spans="1:31" ht="76.5" x14ac:dyDescent="0.25">
      <c r="A13" s="27" t="s">
        <v>30</v>
      </c>
      <c r="B13" s="14" t="s">
        <v>125</v>
      </c>
      <c r="C13" s="9">
        <v>53.487000000000002</v>
      </c>
      <c r="D13" s="11">
        <v>34</v>
      </c>
      <c r="E13" s="11">
        <v>86</v>
      </c>
      <c r="F13" s="10">
        <v>1.6078673322489576</v>
      </c>
      <c r="G13" s="11">
        <v>1</v>
      </c>
      <c r="H13" s="10">
        <f>G13*100/D13</f>
        <v>2.9411764705882355</v>
      </c>
      <c r="I13" s="11"/>
      <c r="J13" s="11"/>
      <c r="K13" s="11"/>
      <c r="L13" s="11"/>
      <c r="M13" s="11"/>
      <c r="N13" s="11"/>
      <c r="O13" s="11">
        <v>1</v>
      </c>
      <c r="P13" s="11"/>
      <c r="Q13" s="11"/>
      <c r="R13" s="11"/>
      <c r="S13" s="11"/>
      <c r="T13" s="11">
        <v>1</v>
      </c>
      <c r="U13" s="11">
        <f>O13*100/G13</f>
        <v>100</v>
      </c>
      <c r="V13" s="11">
        <v>6.88</v>
      </c>
      <c r="W13" s="11">
        <f>V13*100/E13</f>
        <v>8</v>
      </c>
      <c r="X13" s="11">
        <v>1</v>
      </c>
      <c r="Y13" s="10">
        <f>X13*100/E13</f>
        <v>1.1627906976744187</v>
      </c>
      <c r="Z13" s="11"/>
      <c r="AA13" s="11"/>
      <c r="AB13" s="11"/>
      <c r="AC13" s="11"/>
      <c r="AD13" s="11"/>
      <c r="AE13" s="37"/>
    </row>
    <row r="14" spans="1:31" ht="25.5" x14ac:dyDescent="0.25">
      <c r="A14" s="27" t="s">
        <v>31</v>
      </c>
      <c r="B14" s="14" t="s">
        <v>126</v>
      </c>
      <c r="C14" s="9">
        <v>19.217099999999999</v>
      </c>
      <c r="D14" s="11">
        <v>0</v>
      </c>
      <c r="E14" s="11">
        <v>3</v>
      </c>
      <c r="F14" s="10">
        <v>0.15611096367297878</v>
      </c>
      <c r="G14" s="11">
        <v>0</v>
      </c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>
        <v>0.15</v>
      </c>
      <c r="W14" s="11">
        <f t="shared" ref="W14:W77" si="0">V14*100/E14</f>
        <v>5</v>
      </c>
      <c r="X14" s="11">
        <v>0</v>
      </c>
      <c r="Y14" s="10">
        <f t="shared" ref="Y14:Y77" si="1">X14*100/E14</f>
        <v>0</v>
      </c>
      <c r="Z14" s="11"/>
      <c r="AA14" s="11"/>
      <c r="AB14" s="11"/>
      <c r="AC14" s="11"/>
      <c r="AD14" s="11"/>
      <c r="AE14" s="37"/>
    </row>
    <row r="15" spans="1:31" x14ac:dyDescent="0.25">
      <c r="A15" s="12" t="s">
        <v>32</v>
      </c>
      <c r="B15" s="13" t="s">
        <v>33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0"/>
      <c r="Z15" s="11"/>
      <c r="AA15" s="11"/>
      <c r="AB15" s="11"/>
      <c r="AC15" s="11"/>
      <c r="AD15" s="11"/>
      <c r="AE15" s="37"/>
    </row>
    <row r="16" spans="1:31" ht="25.5" x14ac:dyDescent="0.25">
      <c r="A16" s="27" t="s">
        <v>34</v>
      </c>
      <c r="B16" s="15" t="s">
        <v>127</v>
      </c>
      <c r="C16" s="10">
        <v>42.234999999999999</v>
      </c>
      <c r="D16" s="11">
        <v>94</v>
      </c>
      <c r="E16" s="11">
        <v>69</v>
      </c>
      <c r="F16" s="10">
        <v>1.6337161122291939</v>
      </c>
      <c r="G16" s="11">
        <v>6</v>
      </c>
      <c r="H16" s="10">
        <f t="shared" ref="H16:H77" si="2">G16*100/D16</f>
        <v>6.3829787234042552</v>
      </c>
      <c r="I16" s="11"/>
      <c r="J16" s="11"/>
      <c r="K16" s="11"/>
      <c r="L16" s="11"/>
      <c r="M16" s="11">
        <v>4</v>
      </c>
      <c r="N16" s="11">
        <v>2</v>
      </c>
      <c r="O16" s="11">
        <v>5</v>
      </c>
      <c r="P16" s="11"/>
      <c r="Q16" s="11"/>
      <c r="R16" s="11"/>
      <c r="S16" s="11">
        <v>3</v>
      </c>
      <c r="T16" s="11">
        <v>2</v>
      </c>
      <c r="U16" s="11">
        <f t="shared" ref="U16:U77" si="3">O16*100/G16</f>
        <v>83.333333333333329</v>
      </c>
      <c r="V16" s="11">
        <v>5.52</v>
      </c>
      <c r="W16" s="11">
        <f t="shared" si="0"/>
        <v>8</v>
      </c>
      <c r="X16" s="11">
        <v>5</v>
      </c>
      <c r="Y16" s="10">
        <f t="shared" si="1"/>
        <v>7.2463768115942031</v>
      </c>
      <c r="Z16" s="11"/>
      <c r="AA16" s="11"/>
      <c r="AB16" s="11"/>
      <c r="AC16" s="11"/>
      <c r="AD16" s="30"/>
      <c r="AE16" s="31">
        <v>1</v>
      </c>
    </row>
    <row r="17" spans="1:31" ht="25.5" x14ac:dyDescent="0.25">
      <c r="A17" s="27" t="s">
        <v>35</v>
      </c>
      <c r="B17" s="15" t="s">
        <v>128</v>
      </c>
      <c r="C17" s="10">
        <v>34.085999999999999</v>
      </c>
      <c r="D17" s="11">
        <v>198</v>
      </c>
      <c r="E17" s="11">
        <v>171</v>
      </c>
      <c r="F17" s="10">
        <v>5.0167224080267561</v>
      </c>
      <c r="G17" s="11">
        <v>15</v>
      </c>
      <c r="H17" s="10">
        <f t="shared" si="2"/>
        <v>7.5757575757575761</v>
      </c>
      <c r="I17" s="11"/>
      <c r="J17" s="11"/>
      <c r="K17" s="11"/>
      <c r="L17" s="11"/>
      <c r="M17" s="11"/>
      <c r="N17" s="11"/>
      <c r="O17" s="11">
        <v>15</v>
      </c>
      <c r="P17" s="11"/>
      <c r="Q17" s="11"/>
      <c r="R17" s="11"/>
      <c r="S17" s="11">
        <v>12</v>
      </c>
      <c r="T17" s="11">
        <v>3</v>
      </c>
      <c r="U17" s="11">
        <f t="shared" si="3"/>
        <v>100</v>
      </c>
      <c r="V17" s="11">
        <v>20.52</v>
      </c>
      <c r="W17" s="11">
        <f t="shared" si="0"/>
        <v>12</v>
      </c>
      <c r="X17" s="11">
        <v>20</v>
      </c>
      <c r="Y17" s="10">
        <f t="shared" si="1"/>
        <v>11.695906432748538</v>
      </c>
      <c r="Z17" s="11"/>
      <c r="AA17" s="11"/>
      <c r="AB17" s="11"/>
      <c r="AC17" s="11"/>
      <c r="AD17" s="11"/>
      <c r="AE17" s="37"/>
    </row>
    <row r="18" spans="1:31" ht="63.75" x14ac:dyDescent="0.25">
      <c r="A18" s="27" t="s">
        <v>36</v>
      </c>
      <c r="B18" s="15" t="s">
        <v>129</v>
      </c>
      <c r="C18" s="10">
        <v>59.926000000000002</v>
      </c>
      <c r="D18" s="11">
        <v>478</v>
      </c>
      <c r="E18" s="11">
        <v>341</v>
      </c>
      <c r="F18" s="10">
        <v>5.6903514334345688</v>
      </c>
      <c r="G18" s="11">
        <v>30</v>
      </c>
      <c r="H18" s="10">
        <f t="shared" si="2"/>
        <v>6.2761506276150625</v>
      </c>
      <c r="I18" s="11"/>
      <c r="J18" s="11"/>
      <c r="K18" s="11"/>
      <c r="L18" s="11"/>
      <c r="M18" s="11"/>
      <c r="N18" s="11"/>
      <c r="O18" s="11">
        <v>30</v>
      </c>
      <c r="P18" s="11"/>
      <c r="Q18" s="11"/>
      <c r="R18" s="11"/>
      <c r="S18" s="11">
        <v>24</v>
      </c>
      <c r="T18" s="11">
        <v>6</v>
      </c>
      <c r="U18" s="11">
        <f t="shared" si="3"/>
        <v>100</v>
      </c>
      <c r="V18" s="11">
        <v>40.92</v>
      </c>
      <c r="W18" s="11">
        <f t="shared" si="0"/>
        <v>12</v>
      </c>
      <c r="X18" s="11">
        <v>20</v>
      </c>
      <c r="Y18" s="10">
        <f t="shared" si="1"/>
        <v>5.8651026392961878</v>
      </c>
      <c r="Z18" s="11"/>
      <c r="AA18" s="11"/>
      <c r="AB18" s="11"/>
      <c r="AC18" s="11"/>
      <c r="AD18" s="11"/>
      <c r="AE18" s="37"/>
    </row>
    <row r="19" spans="1:31" x14ac:dyDescent="0.25">
      <c r="A19" s="12" t="s">
        <v>37</v>
      </c>
      <c r="B19" s="13" t="s">
        <v>38</v>
      </c>
      <c r="C19" s="10"/>
      <c r="D19" s="11"/>
      <c r="E19" s="11"/>
      <c r="F19" s="10"/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0"/>
      <c r="Z19" s="11"/>
      <c r="AA19" s="11"/>
      <c r="AB19" s="11"/>
      <c r="AC19" s="11"/>
      <c r="AD19" s="11"/>
      <c r="AE19" s="37"/>
    </row>
    <row r="20" spans="1:31" ht="76.5" x14ac:dyDescent="0.25">
      <c r="A20" s="27" t="s">
        <v>39</v>
      </c>
      <c r="B20" s="14" t="s">
        <v>130</v>
      </c>
      <c r="C20" s="10">
        <v>42.842599999999997</v>
      </c>
      <c r="D20" s="11">
        <v>77</v>
      </c>
      <c r="E20" s="11">
        <v>72</v>
      </c>
      <c r="F20" s="10">
        <v>1.6805702735128121</v>
      </c>
      <c r="G20" s="11">
        <v>3</v>
      </c>
      <c r="H20" s="10">
        <f t="shared" si="2"/>
        <v>3.8961038961038961</v>
      </c>
      <c r="I20" s="11"/>
      <c r="J20" s="11"/>
      <c r="K20" s="11"/>
      <c r="L20" s="11"/>
      <c r="M20" s="11"/>
      <c r="N20" s="11"/>
      <c r="O20" s="11">
        <v>1</v>
      </c>
      <c r="P20" s="11"/>
      <c r="Q20" s="11"/>
      <c r="R20" s="11"/>
      <c r="S20" s="11">
        <v>1</v>
      </c>
      <c r="T20" s="11"/>
      <c r="U20" s="11">
        <f t="shared" si="3"/>
        <v>33.333333333333336</v>
      </c>
      <c r="V20" s="11">
        <v>5.76</v>
      </c>
      <c r="W20" s="11">
        <f t="shared" si="0"/>
        <v>8</v>
      </c>
      <c r="X20" s="11">
        <v>5</v>
      </c>
      <c r="Y20" s="10">
        <f t="shared" si="1"/>
        <v>6.9444444444444446</v>
      </c>
      <c r="Z20" s="11"/>
      <c r="AA20" s="11"/>
      <c r="AB20" s="11"/>
      <c r="AC20" s="11"/>
      <c r="AD20" s="11"/>
      <c r="AE20" s="37"/>
    </row>
    <row r="21" spans="1:31" x14ac:dyDescent="0.25">
      <c r="A21" s="12" t="s">
        <v>215</v>
      </c>
      <c r="B21" s="13" t="s">
        <v>41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0"/>
      <c r="Z21" s="11"/>
      <c r="AA21" s="11"/>
      <c r="AB21" s="11"/>
      <c r="AC21" s="11"/>
      <c r="AD21" s="11"/>
      <c r="AE21" s="37"/>
    </row>
    <row r="22" spans="1:31" ht="25.5" x14ac:dyDescent="0.25">
      <c r="A22" s="27" t="s">
        <v>216</v>
      </c>
      <c r="B22" s="14" t="s">
        <v>117</v>
      </c>
      <c r="C22" s="11">
        <v>73.448700000000002</v>
      </c>
      <c r="D22" s="11">
        <v>126</v>
      </c>
      <c r="E22" s="11">
        <v>210</v>
      </c>
      <c r="F22" s="10">
        <v>2.8591384190598337</v>
      </c>
      <c r="G22" s="11">
        <v>6</v>
      </c>
      <c r="H22" s="10">
        <f t="shared" si="2"/>
        <v>4.7619047619047619</v>
      </c>
      <c r="I22" s="11"/>
      <c r="J22" s="11"/>
      <c r="K22" s="11"/>
      <c r="L22" s="11"/>
      <c r="M22" s="11"/>
      <c r="N22" s="11"/>
      <c r="O22" s="11">
        <v>1</v>
      </c>
      <c r="P22" s="11"/>
      <c r="Q22" s="11"/>
      <c r="R22" s="11"/>
      <c r="S22" s="11">
        <v>1</v>
      </c>
      <c r="T22" s="11"/>
      <c r="U22" s="11">
        <f t="shared" si="3"/>
        <v>16.666666666666668</v>
      </c>
      <c r="V22" s="11">
        <v>16.8</v>
      </c>
      <c r="W22" s="11">
        <f t="shared" si="0"/>
        <v>8</v>
      </c>
      <c r="X22" s="11">
        <v>16</v>
      </c>
      <c r="Y22" s="10">
        <f t="shared" si="1"/>
        <v>7.6190476190476186</v>
      </c>
      <c r="Z22" s="11"/>
      <c r="AA22" s="11"/>
      <c r="AB22" s="11"/>
      <c r="AC22" s="11"/>
      <c r="AD22" s="11"/>
      <c r="AE22" s="37">
        <v>4</v>
      </c>
    </row>
    <row r="23" spans="1:31" ht="25.5" x14ac:dyDescent="0.25">
      <c r="A23" s="27" t="s">
        <v>217</v>
      </c>
      <c r="B23" s="14" t="s">
        <v>214</v>
      </c>
      <c r="C23" s="10">
        <v>18.3</v>
      </c>
      <c r="D23" s="11">
        <v>129</v>
      </c>
      <c r="E23" s="11">
        <v>104</v>
      </c>
      <c r="F23" s="10">
        <v>5.6830601092896176</v>
      </c>
      <c r="G23" s="11">
        <v>10</v>
      </c>
      <c r="H23" s="10">
        <f t="shared" si="2"/>
        <v>7.7519379844961236</v>
      </c>
      <c r="I23" s="11"/>
      <c r="J23" s="11"/>
      <c r="K23" s="11"/>
      <c r="L23" s="11"/>
      <c r="M23" s="11"/>
      <c r="N23" s="11"/>
      <c r="O23" s="11">
        <v>10</v>
      </c>
      <c r="P23" s="11"/>
      <c r="Q23" s="11"/>
      <c r="R23" s="11"/>
      <c r="S23" s="11">
        <v>8</v>
      </c>
      <c r="T23" s="11">
        <v>2</v>
      </c>
      <c r="U23" s="11">
        <f t="shared" si="3"/>
        <v>100</v>
      </c>
      <c r="V23" s="11">
        <v>12.48</v>
      </c>
      <c r="W23" s="11">
        <f t="shared" si="0"/>
        <v>12</v>
      </c>
      <c r="X23" s="11">
        <v>9</v>
      </c>
      <c r="Y23" s="10">
        <f t="shared" si="1"/>
        <v>8.6538461538461533</v>
      </c>
      <c r="Z23" s="11"/>
      <c r="AA23" s="11"/>
      <c r="AB23" s="11"/>
      <c r="AC23" s="11"/>
      <c r="AD23" s="11"/>
      <c r="AE23" s="37"/>
    </row>
    <row r="24" spans="1:31" x14ac:dyDescent="0.25">
      <c r="A24" s="12" t="s">
        <v>218</v>
      </c>
      <c r="B24" s="13" t="s">
        <v>44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37"/>
    </row>
    <row r="25" spans="1:31" ht="76.5" x14ac:dyDescent="0.25">
      <c r="A25" s="27" t="s">
        <v>42</v>
      </c>
      <c r="B25" s="14" t="s">
        <v>131</v>
      </c>
      <c r="C25" s="10">
        <v>50.249000000000002</v>
      </c>
      <c r="D25" s="11">
        <v>400</v>
      </c>
      <c r="E25" s="30">
        <v>264</v>
      </c>
      <c r="F25" s="10">
        <v>5.2538358972317853</v>
      </c>
      <c r="G25" s="11">
        <v>7</v>
      </c>
      <c r="H25" s="10">
        <f t="shared" si="2"/>
        <v>1.75</v>
      </c>
      <c r="I25" s="11"/>
      <c r="J25" s="11"/>
      <c r="K25" s="11"/>
      <c r="L25" s="11"/>
      <c r="M25" s="11"/>
      <c r="N25" s="11"/>
      <c r="O25" s="11">
        <v>7</v>
      </c>
      <c r="P25" s="11"/>
      <c r="Q25" s="11"/>
      <c r="R25" s="11"/>
      <c r="S25" s="11">
        <v>6</v>
      </c>
      <c r="T25" s="11">
        <v>1</v>
      </c>
      <c r="U25" s="11">
        <f t="shared" si="3"/>
        <v>100</v>
      </c>
      <c r="V25" s="11">
        <v>31.68</v>
      </c>
      <c r="W25" s="11">
        <f t="shared" si="0"/>
        <v>12</v>
      </c>
      <c r="X25" s="11">
        <v>7</v>
      </c>
      <c r="Y25" s="10">
        <f t="shared" si="1"/>
        <v>2.6515151515151514</v>
      </c>
      <c r="Z25" s="11"/>
      <c r="AA25" s="11"/>
      <c r="AB25" s="11"/>
      <c r="AC25" s="11"/>
      <c r="AD25" s="11"/>
      <c r="AE25" s="37"/>
    </row>
    <row r="26" spans="1:31" ht="25.5" x14ac:dyDescent="0.25">
      <c r="A26" s="27" t="s">
        <v>43</v>
      </c>
      <c r="B26" s="14" t="s">
        <v>213</v>
      </c>
      <c r="C26" s="10">
        <v>13.247999999999999</v>
      </c>
      <c r="D26" s="11"/>
      <c r="E26" s="30"/>
      <c r="F26" s="10"/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37"/>
    </row>
    <row r="27" spans="1:31" ht="25.5" x14ac:dyDescent="0.25">
      <c r="A27" s="27" t="s">
        <v>219</v>
      </c>
      <c r="B27" s="41" t="s">
        <v>118</v>
      </c>
      <c r="C27" s="42">
        <v>4.3680000000000003</v>
      </c>
      <c r="D27" s="11">
        <v>0</v>
      </c>
      <c r="E27" s="30">
        <v>0</v>
      </c>
      <c r="F27" s="10">
        <v>0</v>
      </c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>
        <v>0</v>
      </c>
      <c r="W27" s="11"/>
      <c r="X27" s="11">
        <v>0</v>
      </c>
      <c r="Y27" s="10"/>
      <c r="Z27" s="11"/>
      <c r="AA27" s="11"/>
      <c r="AB27" s="11"/>
      <c r="AC27" s="11"/>
      <c r="AD27" s="11"/>
      <c r="AE27" s="37"/>
    </row>
    <row r="28" spans="1:31" ht="25.5" x14ac:dyDescent="0.25">
      <c r="A28" s="27" t="s">
        <v>220</v>
      </c>
      <c r="B28" s="41" t="s">
        <v>118</v>
      </c>
      <c r="C28" s="42">
        <v>8.8800000000000008</v>
      </c>
      <c r="D28" s="11">
        <v>50</v>
      </c>
      <c r="E28" s="30">
        <v>45</v>
      </c>
      <c r="F28" s="10">
        <v>5.0675675675675675</v>
      </c>
      <c r="G28" s="11">
        <v>1</v>
      </c>
      <c r="H28" s="10">
        <f t="shared" si="2"/>
        <v>2</v>
      </c>
      <c r="I28" s="11"/>
      <c r="J28" s="11"/>
      <c r="K28" s="11"/>
      <c r="L28" s="11"/>
      <c r="M28" s="11"/>
      <c r="N28" s="11"/>
      <c r="O28" s="11">
        <v>0</v>
      </c>
      <c r="P28" s="11"/>
      <c r="Q28" s="11"/>
      <c r="R28" s="11"/>
      <c r="S28" s="11">
        <v>0</v>
      </c>
      <c r="T28" s="11">
        <v>0</v>
      </c>
      <c r="U28" s="11">
        <f t="shared" si="3"/>
        <v>0</v>
      </c>
      <c r="V28" s="11">
        <v>5.4</v>
      </c>
      <c r="W28" s="11">
        <f t="shared" si="0"/>
        <v>12</v>
      </c>
      <c r="X28" s="11">
        <v>2</v>
      </c>
      <c r="Y28" s="10">
        <f t="shared" si="1"/>
        <v>4.4444444444444446</v>
      </c>
      <c r="Z28" s="11"/>
      <c r="AA28" s="11"/>
      <c r="AB28" s="11"/>
      <c r="AC28" s="11"/>
      <c r="AD28" s="11"/>
      <c r="AE28" s="37"/>
    </row>
    <row r="29" spans="1:31" ht="51" x14ac:dyDescent="0.25">
      <c r="A29" s="27" t="s">
        <v>221</v>
      </c>
      <c r="B29" s="14" t="s">
        <v>132</v>
      </c>
      <c r="C29" s="10">
        <v>31.93</v>
      </c>
      <c r="D29" s="11">
        <v>267</v>
      </c>
      <c r="E29" s="30">
        <v>238</v>
      </c>
      <c r="F29" s="10">
        <v>7.4538051988725336</v>
      </c>
      <c r="G29" s="11">
        <v>10</v>
      </c>
      <c r="H29" s="10">
        <f t="shared" si="2"/>
        <v>3.7453183520599249</v>
      </c>
      <c r="I29" s="11"/>
      <c r="J29" s="11"/>
      <c r="K29" s="11"/>
      <c r="L29" s="11"/>
      <c r="M29" s="11"/>
      <c r="N29" s="11"/>
      <c r="O29" s="11">
        <v>10</v>
      </c>
      <c r="P29" s="11"/>
      <c r="Q29" s="11"/>
      <c r="R29" s="11"/>
      <c r="S29" s="11">
        <v>8</v>
      </c>
      <c r="T29" s="11">
        <v>2</v>
      </c>
      <c r="U29" s="11">
        <f t="shared" si="3"/>
        <v>100</v>
      </c>
      <c r="V29" s="11">
        <v>35.699999999999996</v>
      </c>
      <c r="W29" s="11">
        <f t="shared" si="0"/>
        <v>14.999999999999998</v>
      </c>
      <c r="X29" s="11">
        <v>10</v>
      </c>
      <c r="Y29" s="10">
        <f t="shared" si="1"/>
        <v>4.2016806722689077</v>
      </c>
      <c r="Z29" s="11"/>
      <c r="AA29" s="11"/>
      <c r="AB29" s="11"/>
      <c r="AC29" s="11"/>
      <c r="AD29" s="11"/>
      <c r="AE29" s="37"/>
    </row>
    <row r="30" spans="1:31" ht="25.5" x14ac:dyDescent="0.25">
      <c r="A30" s="27" t="s">
        <v>222</v>
      </c>
      <c r="B30" s="14" t="s">
        <v>123</v>
      </c>
      <c r="C30" s="10">
        <v>32.115000000000002</v>
      </c>
      <c r="D30" s="11">
        <v>8</v>
      </c>
      <c r="E30" s="30">
        <v>26</v>
      </c>
      <c r="F30" s="10">
        <v>0.80959053401837144</v>
      </c>
      <c r="G30" s="11">
        <v>0</v>
      </c>
      <c r="H30" s="10">
        <f t="shared" si="2"/>
        <v>0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>
        <v>1.3</v>
      </c>
      <c r="W30" s="11">
        <f t="shared" si="0"/>
        <v>5</v>
      </c>
      <c r="X30" s="11">
        <v>1</v>
      </c>
      <c r="Y30" s="10">
        <f t="shared" si="1"/>
        <v>3.8461538461538463</v>
      </c>
      <c r="Z30" s="11"/>
      <c r="AA30" s="11"/>
      <c r="AB30" s="11"/>
      <c r="AC30" s="11"/>
      <c r="AD30" s="11"/>
      <c r="AE30" s="37">
        <v>1</v>
      </c>
    </row>
    <row r="31" spans="1:31" x14ac:dyDescent="0.25">
      <c r="A31" s="12" t="s">
        <v>223</v>
      </c>
      <c r="B31" s="13" t="s">
        <v>48</v>
      </c>
      <c r="C31" s="10"/>
      <c r="D31" s="11"/>
      <c r="E31" s="30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0"/>
      <c r="Z31" s="11"/>
      <c r="AA31" s="11"/>
      <c r="AB31" s="11"/>
      <c r="AC31" s="11"/>
      <c r="AD31" s="11"/>
      <c r="AE31" s="37"/>
    </row>
    <row r="32" spans="1:31" ht="25.5" x14ac:dyDescent="0.25">
      <c r="A32" s="27" t="s">
        <v>45</v>
      </c>
      <c r="B32" s="14" t="s">
        <v>133</v>
      </c>
      <c r="C32" s="10">
        <v>25.055</v>
      </c>
      <c r="D32" s="11">
        <v>131</v>
      </c>
      <c r="E32" s="30">
        <v>203</v>
      </c>
      <c r="F32" s="10">
        <v>8.1021752145280388</v>
      </c>
      <c r="G32" s="11">
        <v>10</v>
      </c>
      <c r="H32" s="10">
        <f t="shared" si="2"/>
        <v>7.6335877862595423</v>
      </c>
      <c r="I32" s="11"/>
      <c r="J32" s="11"/>
      <c r="K32" s="11"/>
      <c r="L32" s="11"/>
      <c r="M32" s="11"/>
      <c r="N32" s="11"/>
      <c r="O32" s="11">
        <v>9</v>
      </c>
      <c r="P32" s="11"/>
      <c r="Q32" s="11"/>
      <c r="R32" s="11"/>
      <c r="S32" s="11">
        <v>7</v>
      </c>
      <c r="T32" s="11">
        <v>2</v>
      </c>
      <c r="U32" s="11">
        <f t="shared" si="3"/>
        <v>90</v>
      </c>
      <c r="V32" s="11">
        <v>30.449999999999996</v>
      </c>
      <c r="W32" s="11">
        <f t="shared" si="0"/>
        <v>14.999999999999998</v>
      </c>
      <c r="X32" s="11">
        <v>15</v>
      </c>
      <c r="Y32" s="10">
        <f t="shared" si="1"/>
        <v>7.389162561576355</v>
      </c>
      <c r="Z32" s="11"/>
      <c r="AA32" s="11"/>
      <c r="AB32" s="11"/>
      <c r="AC32" s="11"/>
      <c r="AD32" s="11"/>
      <c r="AE32" s="37"/>
    </row>
    <row r="33" spans="1:31" ht="76.5" x14ac:dyDescent="0.25">
      <c r="A33" s="27" t="s">
        <v>46</v>
      </c>
      <c r="B33" s="14" t="s">
        <v>134</v>
      </c>
      <c r="C33" s="10">
        <v>59.936199999999999</v>
      </c>
      <c r="D33" s="11">
        <v>92</v>
      </c>
      <c r="E33" s="30">
        <v>166</v>
      </c>
      <c r="F33" s="10">
        <v>2.7696116870939433</v>
      </c>
      <c r="G33" s="11">
        <v>4</v>
      </c>
      <c r="H33" s="10">
        <f t="shared" si="2"/>
        <v>4.3478260869565215</v>
      </c>
      <c r="I33" s="11"/>
      <c r="J33" s="11"/>
      <c r="K33" s="11"/>
      <c r="L33" s="11"/>
      <c r="M33" s="11"/>
      <c r="N33" s="11"/>
      <c r="O33" s="11">
        <v>4</v>
      </c>
      <c r="P33" s="11"/>
      <c r="Q33" s="11"/>
      <c r="R33" s="11"/>
      <c r="S33" s="11">
        <v>3</v>
      </c>
      <c r="T33" s="11">
        <v>1</v>
      </c>
      <c r="U33" s="11">
        <f t="shared" si="3"/>
        <v>100</v>
      </c>
      <c r="V33" s="11">
        <v>13.28</v>
      </c>
      <c r="W33" s="11">
        <f t="shared" si="0"/>
        <v>8</v>
      </c>
      <c r="X33" s="11">
        <v>13</v>
      </c>
      <c r="Y33" s="10">
        <f t="shared" si="1"/>
        <v>7.831325301204819</v>
      </c>
      <c r="Z33" s="11"/>
      <c r="AA33" s="11"/>
      <c r="AB33" s="11"/>
      <c r="AC33" s="11"/>
      <c r="AD33" s="11"/>
      <c r="AE33" s="37"/>
    </row>
    <row r="34" spans="1:31" ht="25.5" x14ac:dyDescent="0.25">
      <c r="A34" s="27" t="s">
        <v>47</v>
      </c>
      <c r="B34" s="14" t="s">
        <v>135</v>
      </c>
      <c r="C34" s="10">
        <v>12.909800000000001</v>
      </c>
      <c r="D34" s="11">
        <v>20</v>
      </c>
      <c r="E34" s="30">
        <v>48</v>
      </c>
      <c r="F34" s="10">
        <v>3.7181056251839686</v>
      </c>
      <c r="G34" s="11">
        <v>1</v>
      </c>
      <c r="H34" s="10">
        <f t="shared" si="2"/>
        <v>5</v>
      </c>
      <c r="I34" s="11"/>
      <c r="J34" s="11"/>
      <c r="K34" s="11"/>
      <c r="L34" s="11"/>
      <c r="M34" s="11"/>
      <c r="N34" s="11"/>
      <c r="O34" s="11">
        <v>1</v>
      </c>
      <c r="P34" s="11"/>
      <c r="Q34" s="11"/>
      <c r="R34" s="11"/>
      <c r="S34" s="11"/>
      <c r="T34" s="11">
        <v>1</v>
      </c>
      <c r="U34" s="11">
        <f t="shared" si="3"/>
        <v>100</v>
      </c>
      <c r="V34" s="11">
        <v>5.76</v>
      </c>
      <c r="W34" s="11">
        <f t="shared" si="0"/>
        <v>12</v>
      </c>
      <c r="X34" s="11">
        <v>2</v>
      </c>
      <c r="Y34" s="10">
        <f t="shared" si="1"/>
        <v>4.166666666666667</v>
      </c>
      <c r="Z34" s="11"/>
      <c r="AA34" s="11"/>
      <c r="AB34" s="11"/>
      <c r="AC34" s="11"/>
      <c r="AD34" s="11"/>
      <c r="AE34" s="37"/>
    </row>
    <row r="35" spans="1:31" ht="25.5" x14ac:dyDescent="0.25">
      <c r="A35" s="27" t="s">
        <v>51</v>
      </c>
      <c r="B35" s="14" t="s">
        <v>124</v>
      </c>
      <c r="C35" s="10">
        <v>20.274999999999999</v>
      </c>
      <c r="D35" s="11">
        <v>11</v>
      </c>
      <c r="E35" s="30">
        <v>18</v>
      </c>
      <c r="F35" s="10">
        <v>0.88779284833538852</v>
      </c>
      <c r="G35" s="11">
        <v>0</v>
      </c>
      <c r="H35" s="10">
        <f t="shared" si="2"/>
        <v>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>
        <v>0.89999999999999991</v>
      </c>
      <c r="W35" s="11">
        <f t="shared" si="0"/>
        <v>4.9999999999999991</v>
      </c>
      <c r="X35" s="11">
        <v>0</v>
      </c>
      <c r="Y35" s="10">
        <f t="shared" si="1"/>
        <v>0</v>
      </c>
      <c r="Z35" s="11"/>
      <c r="AA35" s="11"/>
      <c r="AB35" s="11"/>
      <c r="AC35" s="11"/>
      <c r="AD35" s="11"/>
      <c r="AE35" s="37"/>
    </row>
    <row r="36" spans="1:31" x14ac:dyDescent="0.25">
      <c r="A36" s="12" t="s">
        <v>224</v>
      </c>
      <c r="B36" s="13" t="s">
        <v>52</v>
      </c>
      <c r="C36" s="10"/>
      <c r="D36" s="11"/>
      <c r="E36" s="30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0"/>
      <c r="Z36" s="11"/>
      <c r="AA36" s="11"/>
      <c r="AB36" s="11"/>
      <c r="AC36" s="11"/>
      <c r="AD36" s="11"/>
      <c r="AE36" s="37"/>
    </row>
    <row r="37" spans="1:31" ht="25.5" x14ac:dyDescent="0.25">
      <c r="A37" s="27" t="s">
        <v>49</v>
      </c>
      <c r="B37" s="14" t="s">
        <v>136</v>
      </c>
      <c r="C37" s="10">
        <v>51.981299999999997</v>
      </c>
      <c r="D37" s="11">
        <v>178</v>
      </c>
      <c r="E37" s="30">
        <v>253</v>
      </c>
      <c r="F37" s="10">
        <v>4.8671349119779617</v>
      </c>
      <c r="G37" s="11">
        <v>10</v>
      </c>
      <c r="H37" s="10">
        <f t="shared" si="2"/>
        <v>5.617977528089888</v>
      </c>
      <c r="I37" s="11"/>
      <c r="J37" s="11"/>
      <c r="K37" s="11"/>
      <c r="L37" s="11"/>
      <c r="M37" s="11"/>
      <c r="N37" s="11"/>
      <c r="O37" s="11">
        <v>10</v>
      </c>
      <c r="P37" s="11"/>
      <c r="Q37" s="11"/>
      <c r="R37" s="11"/>
      <c r="S37" s="11">
        <v>8</v>
      </c>
      <c r="T37" s="11">
        <v>2</v>
      </c>
      <c r="U37" s="11">
        <f t="shared" si="3"/>
        <v>100</v>
      </c>
      <c r="V37" s="11">
        <v>30.36</v>
      </c>
      <c r="W37" s="11">
        <f t="shared" si="0"/>
        <v>12</v>
      </c>
      <c r="X37" s="11">
        <v>11</v>
      </c>
      <c r="Y37" s="10">
        <f t="shared" si="1"/>
        <v>4.3478260869565215</v>
      </c>
      <c r="Z37" s="11"/>
      <c r="AA37" s="11"/>
      <c r="AB37" s="11"/>
      <c r="AC37" s="11"/>
      <c r="AD37" s="11"/>
      <c r="AE37" s="37"/>
    </row>
    <row r="38" spans="1:31" ht="25.5" x14ac:dyDescent="0.25">
      <c r="A38" s="27" t="s">
        <v>50</v>
      </c>
      <c r="B38" s="14" t="s">
        <v>137</v>
      </c>
      <c r="C38" s="10">
        <v>3.194</v>
      </c>
      <c r="D38" s="11">
        <v>0</v>
      </c>
      <c r="E38" s="30">
        <v>0</v>
      </c>
      <c r="F38" s="10">
        <v>0</v>
      </c>
      <c r="G38" s="11">
        <v>0</v>
      </c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>
        <v>0</v>
      </c>
      <c r="W38" s="11"/>
      <c r="X38" s="11">
        <v>0</v>
      </c>
      <c r="Y38" s="10"/>
      <c r="Z38" s="11"/>
      <c r="AA38" s="11"/>
      <c r="AB38" s="11"/>
      <c r="AC38" s="11"/>
      <c r="AD38" s="11"/>
      <c r="AE38" s="37"/>
    </row>
    <row r="39" spans="1:31" ht="38.25" x14ac:dyDescent="0.25">
      <c r="A39" s="27" t="s">
        <v>51</v>
      </c>
      <c r="B39" s="14" t="s">
        <v>138</v>
      </c>
      <c r="C39" s="10">
        <v>11.53</v>
      </c>
      <c r="D39" s="11">
        <v>93</v>
      </c>
      <c r="E39" s="30">
        <v>107</v>
      </c>
      <c r="F39" s="10">
        <v>9.2801387684301826</v>
      </c>
      <c r="G39" s="11">
        <v>5</v>
      </c>
      <c r="H39" s="10">
        <f t="shared" si="2"/>
        <v>5.376344086021505</v>
      </c>
      <c r="I39" s="11"/>
      <c r="J39" s="11"/>
      <c r="K39" s="11"/>
      <c r="L39" s="11"/>
      <c r="M39" s="11"/>
      <c r="N39" s="11"/>
      <c r="O39" s="11">
        <v>5</v>
      </c>
      <c r="P39" s="11"/>
      <c r="Q39" s="11"/>
      <c r="R39" s="11"/>
      <c r="S39" s="11">
        <v>4</v>
      </c>
      <c r="T39" s="11">
        <v>1</v>
      </c>
      <c r="U39" s="11">
        <f t="shared" si="3"/>
        <v>100</v>
      </c>
      <c r="V39" s="11">
        <v>19.260000000000002</v>
      </c>
      <c r="W39" s="11">
        <f t="shared" si="0"/>
        <v>18.000000000000004</v>
      </c>
      <c r="X39" s="11">
        <v>6</v>
      </c>
      <c r="Y39" s="10">
        <f t="shared" si="1"/>
        <v>5.6074766355140184</v>
      </c>
      <c r="Z39" s="11"/>
      <c r="AA39" s="11"/>
      <c r="AB39" s="11"/>
      <c r="AC39" s="11"/>
      <c r="AD39" s="11"/>
      <c r="AE39" s="37"/>
    </row>
    <row r="40" spans="1:31" x14ac:dyDescent="0.25">
      <c r="A40" s="12" t="s">
        <v>225</v>
      </c>
      <c r="B40" s="13" t="s">
        <v>56</v>
      </c>
      <c r="C40" s="10"/>
      <c r="D40" s="11"/>
      <c r="E40" s="30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0"/>
      <c r="Z40" s="11"/>
      <c r="AA40" s="11"/>
      <c r="AB40" s="11"/>
      <c r="AC40" s="11"/>
      <c r="AD40" s="11"/>
      <c r="AE40" s="37"/>
    </row>
    <row r="41" spans="1:31" ht="38.25" x14ac:dyDescent="0.25">
      <c r="A41" s="12" t="s">
        <v>53</v>
      </c>
      <c r="B41" s="14" t="s">
        <v>205</v>
      </c>
      <c r="C41" s="10">
        <v>14.19</v>
      </c>
      <c r="D41" s="11">
        <v>233</v>
      </c>
      <c r="E41" s="30">
        <v>185</v>
      </c>
      <c r="F41" s="10">
        <v>13.037350246652572</v>
      </c>
      <c r="G41" s="11">
        <v>25</v>
      </c>
      <c r="H41" s="10">
        <f t="shared" si="2"/>
        <v>10.729613733905579</v>
      </c>
      <c r="I41" s="11"/>
      <c r="J41" s="11"/>
      <c r="K41" s="11"/>
      <c r="L41" s="11"/>
      <c r="M41" s="11"/>
      <c r="N41" s="11"/>
      <c r="O41" s="11">
        <v>25</v>
      </c>
      <c r="P41" s="11"/>
      <c r="Q41" s="11"/>
      <c r="R41" s="11"/>
      <c r="S41" s="11">
        <v>20</v>
      </c>
      <c r="T41" s="11">
        <v>5</v>
      </c>
      <c r="U41" s="11">
        <f t="shared" si="3"/>
        <v>100</v>
      </c>
      <c r="V41" s="11">
        <v>37</v>
      </c>
      <c r="W41" s="11">
        <f t="shared" si="0"/>
        <v>20</v>
      </c>
      <c r="X41" s="11">
        <v>26</v>
      </c>
      <c r="Y41" s="10">
        <f t="shared" si="1"/>
        <v>14.054054054054054</v>
      </c>
      <c r="Z41" s="11"/>
      <c r="AA41" s="11"/>
      <c r="AB41" s="11"/>
      <c r="AC41" s="11"/>
      <c r="AD41" s="11"/>
      <c r="AE41" s="37"/>
    </row>
    <row r="42" spans="1:31" ht="38.25" x14ac:dyDescent="0.25">
      <c r="A42" s="27" t="s">
        <v>54</v>
      </c>
      <c r="B42" s="14" t="s">
        <v>139</v>
      </c>
      <c r="C42" s="10">
        <v>22.361000000000001</v>
      </c>
      <c r="D42" s="11">
        <v>143</v>
      </c>
      <c r="E42" s="30">
        <v>114</v>
      </c>
      <c r="F42" s="10">
        <v>5.0981619784446135</v>
      </c>
      <c r="G42" s="11">
        <v>10</v>
      </c>
      <c r="H42" s="10">
        <f t="shared" si="2"/>
        <v>6.9930069930069934</v>
      </c>
      <c r="I42" s="11"/>
      <c r="J42" s="11"/>
      <c r="K42" s="11"/>
      <c r="L42" s="11"/>
      <c r="M42" s="11"/>
      <c r="N42" s="11"/>
      <c r="O42" s="11">
        <v>10</v>
      </c>
      <c r="P42" s="11"/>
      <c r="Q42" s="11"/>
      <c r="R42" s="11"/>
      <c r="S42" s="11">
        <v>8</v>
      </c>
      <c r="T42" s="11">
        <v>2</v>
      </c>
      <c r="U42" s="11">
        <f t="shared" si="3"/>
        <v>100</v>
      </c>
      <c r="V42" s="11">
        <v>13.68</v>
      </c>
      <c r="W42" s="11">
        <f t="shared" si="0"/>
        <v>12</v>
      </c>
      <c r="X42" s="11">
        <v>12</v>
      </c>
      <c r="Y42" s="10">
        <f t="shared" si="1"/>
        <v>10.526315789473685</v>
      </c>
      <c r="Z42" s="11"/>
      <c r="AA42" s="11"/>
      <c r="AB42" s="11"/>
      <c r="AC42" s="11"/>
      <c r="AD42" s="11"/>
      <c r="AE42" s="37"/>
    </row>
    <row r="43" spans="1:31" ht="38.25" x14ac:dyDescent="0.25">
      <c r="A43" s="27" t="s">
        <v>55</v>
      </c>
      <c r="B43" s="14" t="s">
        <v>140</v>
      </c>
      <c r="C43" s="10">
        <v>16.297000000000001</v>
      </c>
      <c r="D43" s="11">
        <v>135</v>
      </c>
      <c r="E43" s="30">
        <v>147</v>
      </c>
      <c r="F43" s="10">
        <v>9.0200650426458857</v>
      </c>
      <c r="G43" s="11">
        <v>10</v>
      </c>
      <c r="H43" s="10">
        <f t="shared" si="2"/>
        <v>7.4074074074074074</v>
      </c>
      <c r="I43" s="11"/>
      <c r="J43" s="11"/>
      <c r="K43" s="11"/>
      <c r="L43" s="11"/>
      <c r="M43" s="11"/>
      <c r="N43" s="11"/>
      <c r="O43" s="11">
        <v>10</v>
      </c>
      <c r="P43" s="11"/>
      <c r="Q43" s="11"/>
      <c r="R43" s="11"/>
      <c r="S43" s="11">
        <v>8</v>
      </c>
      <c r="T43" s="11">
        <v>2</v>
      </c>
      <c r="U43" s="11">
        <f t="shared" si="3"/>
        <v>100</v>
      </c>
      <c r="V43" s="11">
        <v>26.46</v>
      </c>
      <c r="W43" s="11">
        <f t="shared" si="0"/>
        <v>18</v>
      </c>
      <c r="X43" s="11">
        <v>10</v>
      </c>
      <c r="Y43" s="10">
        <f t="shared" si="1"/>
        <v>6.8027210884353737</v>
      </c>
      <c r="Z43" s="11"/>
      <c r="AA43" s="11"/>
      <c r="AB43" s="11"/>
      <c r="AC43" s="11"/>
      <c r="AD43" s="11"/>
      <c r="AE43" s="37"/>
    </row>
    <row r="44" spans="1:31" ht="25.5" x14ac:dyDescent="0.25">
      <c r="A44" s="27" t="s">
        <v>226</v>
      </c>
      <c r="B44" s="14" t="s">
        <v>206</v>
      </c>
      <c r="C44" s="10">
        <v>13.78</v>
      </c>
      <c r="D44" s="11">
        <v>76</v>
      </c>
      <c r="E44" s="30">
        <v>125</v>
      </c>
      <c r="F44" s="10">
        <v>9.0711175616836002</v>
      </c>
      <c r="G44" s="11">
        <v>6</v>
      </c>
      <c r="H44" s="10">
        <f t="shared" si="2"/>
        <v>7.8947368421052628</v>
      </c>
      <c r="I44" s="11"/>
      <c r="J44" s="11"/>
      <c r="K44" s="11"/>
      <c r="L44" s="11"/>
      <c r="M44" s="11"/>
      <c r="N44" s="11"/>
      <c r="O44" s="11">
        <v>6</v>
      </c>
      <c r="P44" s="11"/>
      <c r="Q44" s="11"/>
      <c r="R44" s="11"/>
      <c r="S44" s="11">
        <v>5</v>
      </c>
      <c r="T44" s="11">
        <v>1</v>
      </c>
      <c r="U44" s="11">
        <f t="shared" si="3"/>
        <v>100</v>
      </c>
      <c r="V44" s="11">
        <v>22.5</v>
      </c>
      <c r="W44" s="11">
        <f t="shared" si="0"/>
        <v>18</v>
      </c>
      <c r="X44" s="11">
        <v>6</v>
      </c>
      <c r="Y44" s="10">
        <f t="shared" si="1"/>
        <v>4.8</v>
      </c>
      <c r="Z44" s="11"/>
      <c r="AA44" s="11"/>
      <c r="AB44" s="11"/>
      <c r="AC44" s="11"/>
      <c r="AD44" s="11"/>
      <c r="AE44" s="37"/>
    </row>
    <row r="45" spans="1:31" ht="25.5" x14ac:dyDescent="0.25">
      <c r="A45" s="27" t="s">
        <v>227</v>
      </c>
      <c r="B45" s="14" t="s">
        <v>141</v>
      </c>
      <c r="C45" s="10">
        <v>15.888</v>
      </c>
      <c r="D45" s="11">
        <v>127</v>
      </c>
      <c r="E45" s="30">
        <v>156</v>
      </c>
      <c r="F45" s="10">
        <v>9.8187311178247736</v>
      </c>
      <c r="G45" s="11">
        <v>6</v>
      </c>
      <c r="H45" s="10">
        <f t="shared" si="2"/>
        <v>4.7244094488188972</v>
      </c>
      <c r="I45" s="11"/>
      <c r="J45" s="11"/>
      <c r="K45" s="11"/>
      <c r="L45" s="11"/>
      <c r="M45" s="11"/>
      <c r="N45" s="11"/>
      <c r="O45" s="11">
        <v>6</v>
      </c>
      <c r="P45" s="11"/>
      <c r="Q45" s="11"/>
      <c r="R45" s="11"/>
      <c r="S45" s="11">
        <v>5</v>
      </c>
      <c r="T45" s="11">
        <v>1</v>
      </c>
      <c r="U45" s="11">
        <f t="shared" si="3"/>
        <v>100</v>
      </c>
      <c r="V45" s="11">
        <v>28.080000000000002</v>
      </c>
      <c r="W45" s="11">
        <f t="shared" si="0"/>
        <v>18</v>
      </c>
      <c r="X45" s="11">
        <v>7</v>
      </c>
      <c r="Y45" s="10">
        <f t="shared" si="1"/>
        <v>4.4871794871794872</v>
      </c>
      <c r="Z45" s="11"/>
      <c r="AA45" s="11"/>
      <c r="AB45" s="11"/>
      <c r="AC45" s="11"/>
      <c r="AD45" s="11"/>
      <c r="AE45" s="37"/>
    </row>
    <row r="46" spans="1:31" ht="25.5" x14ac:dyDescent="0.25">
      <c r="A46" s="27" t="s">
        <v>228</v>
      </c>
      <c r="B46" s="14" t="s">
        <v>142</v>
      </c>
      <c r="C46" s="10">
        <v>14.750999999999999</v>
      </c>
      <c r="D46" s="11">
        <v>296</v>
      </c>
      <c r="E46" s="30">
        <v>272</v>
      </c>
      <c r="F46" s="10">
        <v>18.439427835400991</v>
      </c>
      <c r="G46" s="11">
        <v>45</v>
      </c>
      <c r="H46" s="10">
        <f t="shared" si="2"/>
        <v>15.202702702702704</v>
      </c>
      <c r="I46" s="11"/>
      <c r="J46" s="11"/>
      <c r="K46" s="11"/>
      <c r="L46" s="11"/>
      <c r="M46" s="11"/>
      <c r="N46" s="11"/>
      <c r="O46" s="11">
        <v>45</v>
      </c>
      <c r="P46" s="11"/>
      <c r="Q46" s="11"/>
      <c r="R46" s="11"/>
      <c r="S46" s="11">
        <v>36</v>
      </c>
      <c r="T46" s="11">
        <v>9</v>
      </c>
      <c r="U46" s="11">
        <f t="shared" si="3"/>
        <v>100</v>
      </c>
      <c r="V46" s="11">
        <v>54.400000000000006</v>
      </c>
      <c r="W46" s="11">
        <f t="shared" si="0"/>
        <v>20.000000000000004</v>
      </c>
      <c r="X46" s="11">
        <v>54</v>
      </c>
      <c r="Y46" s="10">
        <f t="shared" si="1"/>
        <v>19.852941176470587</v>
      </c>
      <c r="Z46" s="11"/>
      <c r="AA46" s="11"/>
      <c r="AB46" s="11"/>
      <c r="AC46" s="11"/>
      <c r="AD46" s="11"/>
      <c r="AE46" s="37"/>
    </row>
    <row r="47" spans="1:31" ht="51" x14ac:dyDescent="0.25">
      <c r="A47" s="27" t="s">
        <v>229</v>
      </c>
      <c r="B47" s="14" t="s">
        <v>143</v>
      </c>
      <c r="C47" s="10">
        <v>11.3</v>
      </c>
      <c r="D47" s="11">
        <v>62</v>
      </c>
      <c r="E47" s="30">
        <v>120</v>
      </c>
      <c r="F47" s="10">
        <v>10.619469026548671</v>
      </c>
      <c r="G47" s="11">
        <v>4</v>
      </c>
      <c r="H47" s="10">
        <f t="shared" si="2"/>
        <v>6.4516129032258061</v>
      </c>
      <c r="I47" s="11"/>
      <c r="J47" s="11"/>
      <c r="K47" s="11"/>
      <c r="L47" s="11"/>
      <c r="M47" s="11"/>
      <c r="N47" s="11"/>
      <c r="O47" s="11">
        <v>4</v>
      </c>
      <c r="P47" s="11"/>
      <c r="Q47" s="11"/>
      <c r="R47" s="11"/>
      <c r="S47" s="11">
        <v>3</v>
      </c>
      <c r="T47" s="11">
        <v>1</v>
      </c>
      <c r="U47" s="11">
        <f t="shared" si="3"/>
        <v>100</v>
      </c>
      <c r="V47" s="11">
        <v>21.599999999999998</v>
      </c>
      <c r="W47" s="11">
        <f t="shared" si="0"/>
        <v>18</v>
      </c>
      <c r="X47" s="11">
        <v>12</v>
      </c>
      <c r="Y47" s="10">
        <f t="shared" si="1"/>
        <v>10</v>
      </c>
      <c r="Z47" s="11"/>
      <c r="AA47" s="11"/>
      <c r="AB47" s="11"/>
      <c r="AC47" s="11"/>
      <c r="AD47" s="11"/>
      <c r="AE47" s="37"/>
    </row>
    <row r="48" spans="1:31" x14ac:dyDescent="0.25">
      <c r="A48" s="12" t="s">
        <v>230</v>
      </c>
      <c r="B48" s="13" t="s">
        <v>63</v>
      </c>
      <c r="C48" s="10"/>
      <c r="D48" s="11"/>
      <c r="E48" s="30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0"/>
      <c r="Z48" s="11"/>
      <c r="AA48" s="11"/>
      <c r="AB48" s="11"/>
      <c r="AC48" s="11"/>
      <c r="AD48" s="11"/>
      <c r="AE48" s="37"/>
    </row>
    <row r="49" spans="1:31" ht="25.5" x14ac:dyDescent="0.25">
      <c r="A49" s="27" t="s">
        <v>57</v>
      </c>
      <c r="B49" s="14" t="s">
        <v>144</v>
      </c>
      <c r="C49" s="10">
        <v>14.106</v>
      </c>
      <c r="D49" s="11">
        <v>63</v>
      </c>
      <c r="E49" s="30">
        <v>58</v>
      </c>
      <c r="F49" s="10">
        <v>4.1117255068765068</v>
      </c>
      <c r="G49" s="11">
        <v>5</v>
      </c>
      <c r="H49" s="10">
        <f t="shared" si="2"/>
        <v>7.9365079365079367</v>
      </c>
      <c r="I49" s="11"/>
      <c r="J49" s="11"/>
      <c r="K49" s="11"/>
      <c r="L49" s="11"/>
      <c r="M49" s="11"/>
      <c r="N49" s="11"/>
      <c r="O49" s="11">
        <v>4</v>
      </c>
      <c r="P49" s="11"/>
      <c r="Q49" s="11"/>
      <c r="R49" s="11"/>
      <c r="S49" s="11">
        <v>3</v>
      </c>
      <c r="T49" s="11">
        <v>1</v>
      </c>
      <c r="U49" s="11">
        <f t="shared" si="3"/>
        <v>80</v>
      </c>
      <c r="V49" s="11">
        <v>6.9599999999999991</v>
      </c>
      <c r="W49" s="11">
        <f t="shared" si="0"/>
        <v>11.999999999999998</v>
      </c>
      <c r="X49" s="11">
        <v>6</v>
      </c>
      <c r="Y49" s="10">
        <f t="shared" si="1"/>
        <v>10.344827586206897</v>
      </c>
      <c r="Z49" s="11"/>
      <c r="AA49" s="11"/>
      <c r="AB49" s="11"/>
      <c r="AC49" s="11"/>
      <c r="AD49" s="11"/>
      <c r="AE49" s="37"/>
    </row>
    <row r="50" spans="1:31" ht="38.25" x14ac:dyDescent="0.25">
      <c r="A50" s="27" t="s">
        <v>58</v>
      </c>
      <c r="B50" s="14" t="s">
        <v>145</v>
      </c>
      <c r="C50" s="10">
        <v>16.835000000000001</v>
      </c>
      <c r="D50" s="11">
        <v>66</v>
      </c>
      <c r="E50" s="30">
        <v>73</v>
      </c>
      <c r="F50" s="10">
        <v>4.3362043362043359</v>
      </c>
      <c r="G50" s="11">
        <v>4</v>
      </c>
      <c r="H50" s="10">
        <f t="shared" si="2"/>
        <v>6.0606060606060606</v>
      </c>
      <c r="I50" s="11"/>
      <c r="J50" s="11"/>
      <c r="K50" s="11"/>
      <c r="L50" s="11"/>
      <c r="M50" s="11"/>
      <c r="N50" s="11"/>
      <c r="O50" s="11">
        <v>4</v>
      </c>
      <c r="P50" s="11"/>
      <c r="Q50" s="11"/>
      <c r="R50" s="11"/>
      <c r="S50" s="11">
        <v>3</v>
      </c>
      <c r="T50" s="11">
        <v>1</v>
      </c>
      <c r="U50" s="11">
        <f t="shared" si="3"/>
        <v>100</v>
      </c>
      <c r="V50" s="11">
        <v>8.76</v>
      </c>
      <c r="W50" s="11">
        <f t="shared" si="0"/>
        <v>12</v>
      </c>
      <c r="X50" s="11">
        <v>6</v>
      </c>
      <c r="Y50" s="10">
        <f t="shared" si="1"/>
        <v>8.2191780821917817</v>
      </c>
      <c r="Z50" s="11"/>
      <c r="AA50" s="11"/>
      <c r="AB50" s="11"/>
      <c r="AC50" s="11"/>
      <c r="AD50" s="11"/>
      <c r="AE50" s="37"/>
    </row>
    <row r="51" spans="1:31" ht="25.5" x14ac:dyDescent="0.25">
      <c r="A51" s="27" t="s">
        <v>59</v>
      </c>
      <c r="B51" s="14" t="s">
        <v>146</v>
      </c>
      <c r="C51" s="10">
        <v>17.667000000000002</v>
      </c>
      <c r="D51" s="11">
        <v>24</v>
      </c>
      <c r="E51" s="30">
        <v>40</v>
      </c>
      <c r="F51" s="10">
        <v>2.2641082243731248</v>
      </c>
      <c r="G51" s="11">
        <v>1</v>
      </c>
      <c r="H51" s="10">
        <f t="shared" si="2"/>
        <v>4.166666666666667</v>
      </c>
      <c r="I51" s="11"/>
      <c r="J51" s="11"/>
      <c r="K51" s="11"/>
      <c r="L51" s="11"/>
      <c r="M51" s="11"/>
      <c r="N51" s="11"/>
      <c r="O51" s="11">
        <v>1</v>
      </c>
      <c r="P51" s="11"/>
      <c r="Q51" s="11"/>
      <c r="R51" s="11"/>
      <c r="S51" s="11">
        <v>0</v>
      </c>
      <c r="T51" s="11">
        <v>1</v>
      </c>
      <c r="U51" s="11">
        <f t="shared" si="3"/>
        <v>100</v>
      </c>
      <c r="V51" s="11">
        <v>3.2</v>
      </c>
      <c r="W51" s="11">
        <f t="shared" si="0"/>
        <v>8</v>
      </c>
      <c r="X51" s="11">
        <v>2</v>
      </c>
      <c r="Y51" s="10">
        <f t="shared" si="1"/>
        <v>5</v>
      </c>
      <c r="Z51" s="11"/>
      <c r="AA51" s="11"/>
      <c r="AB51" s="11"/>
      <c r="AC51" s="11"/>
      <c r="AD51" s="11"/>
      <c r="AE51" s="37"/>
    </row>
    <row r="52" spans="1:31" ht="25.5" x14ac:dyDescent="0.25">
      <c r="A52" s="27" t="s">
        <v>60</v>
      </c>
      <c r="B52" s="14" t="s">
        <v>147</v>
      </c>
      <c r="C52" s="25">
        <v>4.5330000000000004</v>
      </c>
      <c r="D52" s="11"/>
      <c r="E52" s="30">
        <v>59</v>
      </c>
      <c r="F52" s="10">
        <v>13.015662916390911</v>
      </c>
      <c r="G52" s="11">
        <v>0</v>
      </c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>
        <v>11.799999999999999</v>
      </c>
      <c r="W52" s="11">
        <f t="shared" si="0"/>
        <v>20</v>
      </c>
      <c r="X52" s="11">
        <v>3</v>
      </c>
      <c r="Y52" s="10">
        <f t="shared" si="1"/>
        <v>5.0847457627118642</v>
      </c>
      <c r="Z52" s="11"/>
      <c r="AA52" s="11"/>
      <c r="AB52" s="11"/>
      <c r="AC52" s="11"/>
      <c r="AD52" s="11"/>
      <c r="AE52" s="37"/>
    </row>
    <row r="53" spans="1:31" ht="25.5" x14ac:dyDescent="0.25">
      <c r="A53" s="27" t="s">
        <v>231</v>
      </c>
      <c r="B53" s="14" t="s">
        <v>207</v>
      </c>
      <c r="C53" s="16">
        <v>2.85</v>
      </c>
      <c r="D53" s="11"/>
      <c r="E53" s="30">
        <v>26</v>
      </c>
      <c r="F53" s="10">
        <v>9.1228070175438596</v>
      </c>
      <c r="G53" s="11">
        <v>0</v>
      </c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>
        <v>4.68</v>
      </c>
      <c r="W53" s="11">
        <f t="shared" si="0"/>
        <v>18</v>
      </c>
      <c r="X53" s="11">
        <v>3</v>
      </c>
      <c r="Y53" s="10">
        <f t="shared" si="1"/>
        <v>11.538461538461538</v>
      </c>
      <c r="Z53" s="11"/>
      <c r="AA53" s="11"/>
      <c r="AB53" s="11"/>
      <c r="AC53" s="11"/>
      <c r="AD53" s="11"/>
      <c r="AE53" s="37"/>
    </row>
    <row r="54" spans="1:31" ht="68.25" customHeight="1" x14ac:dyDescent="0.25">
      <c r="A54" s="27" t="s">
        <v>61</v>
      </c>
      <c r="B54" s="14" t="s">
        <v>148</v>
      </c>
      <c r="C54" s="16">
        <v>55.363999999999997</v>
      </c>
      <c r="D54" s="11">
        <v>66</v>
      </c>
      <c r="E54" s="30">
        <v>104</v>
      </c>
      <c r="F54" s="10">
        <v>1.8784769886568891</v>
      </c>
      <c r="G54" s="11">
        <v>3</v>
      </c>
      <c r="H54" s="10">
        <f t="shared" si="2"/>
        <v>4.5454545454545459</v>
      </c>
      <c r="I54" s="11"/>
      <c r="J54" s="11"/>
      <c r="K54" s="11"/>
      <c r="L54" s="11"/>
      <c r="M54" s="11"/>
      <c r="N54" s="11"/>
      <c r="O54" s="11">
        <v>2</v>
      </c>
      <c r="P54" s="11"/>
      <c r="Q54" s="11"/>
      <c r="R54" s="11"/>
      <c r="S54" s="11">
        <v>0</v>
      </c>
      <c r="T54" s="11">
        <v>2</v>
      </c>
      <c r="U54" s="11">
        <f t="shared" si="3"/>
        <v>66.666666666666671</v>
      </c>
      <c r="V54" s="11">
        <v>8.32</v>
      </c>
      <c r="W54" s="11">
        <f t="shared" si="0"/>
        <v>8</v>
      </c>
      <c r="X54" s="11">
        <v>8</v>
      </c>
      <c r="Y54" s="10">
        <f t="shared" si="1"/>
        <v>7.6923076923076925</v>
      </c>
      <c r="Z54" s="11"/>
      <c r="AA54" s="11"/>
      <c r="AB54" s="11"/>
      <c r="AC54" s="11"/>
      <c r="AD54" s="11"/>
      <c r="AE54" s="37"/>
    </row>
    <row r="55" spans="1:31" x14ac:dyDescent="0.25">
      <c r="A55" s="27" t="s">
        <v>232</v>
      </c>
      <c r="B55" s="43" t="s">
        <v>62</v>
      </c>
      <c r="C55" s="44"/>
      <c r="D55" s="11"/>
      <c r="E55" s="30"/>
      <c r="F55" s="10"/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0"/>
      <c r="Z55" s="11"/>
      <c r="AA55" s="11"/>
      <c r="AB55" s="11"/>
      <c r="AC55" s="11"/>
      <c r="AD55" s="11"/>
      <c r="AE55" s="37"/>
    </row>
    <row r="56" spans="1:31" ht="25.5" x14ac:dyDescent="0.25">
      <c r="A56" s="27" t="s">
        <v>233</v>
      </c>
      <c r="B56" s="41" t="s">
        <v>119</v>
      </c>
      <c r="C56" s="42">
        <v>86.8339</v>
      </c>
      <c r="D56" s="11"/>
      <c r="E56" s="30">
        <v>142</v>
      </c>
      <c r="F56" s="10">
        <v>1.6353060267936832</v>
      </c>
      <c r="G56" s="11">
        <v>0</v>
      </c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>
        <v>11.36</v>
      </c>
      <c r="W56" s="11">
        <f t="shared" si="0"/>
        <v>8</v>
      </c>
      <c r="X56" s="11">
        <v>11</v>
      </c>
      <c r="Y56" s="10">
        <f t="shared" si="1"/>
        <v>7.746478873239437</v>
      </c>
      <c r="Z56" s="11"/>
      <c r="AA56" s="11"/>
      <c r="AB56" s="11"/>
      <c r="AC56" s="11"/>
      <c r="AD56" s="11"/>
      <c r="AE56" s="37">
        <v>3</v>
      </c>
    </row>
    <row r="57" spans="1:31" x14ac:dyDescent="0.25">
      <c r="A57" s="12" t="s">
        <v>234</v>
      </c>
      <c r="B57" s="13" t="s">
        <v>67</v>
      </c>
      <c r="C57" s="16"/>
      <c r="D57" s="11"/>
      <c r="E57" s="30"/>
      <c r="F57" s="10"/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0"/>
      <c r="Z57" s="11"/>
      <c r="AA57" s="11"/>
      <c r="AB57" s="11"/>
      <c r="AC57" s="11"/>
      <c r="AD57" s="11"/>
      <c r="AE57" s="37"/>
    </row>
    <row r="58" spans="1:31" ht="25.5" x14ac:dyDescent="0.25">
      <c r="A58" s="27" t="s">
        <v>64</v>
      </c>
      <c r="B58" s="14" t="s">
        <v>149</v>
      </c>
      <c r="C58" s="16">
        <v>79.590800000000002</v>
      </c>
      <c r="D58" s="11">
        <v>101</v>
      </c>
      <c r="E58" s="30">
        <v>113</v>
      </c>
      <c r="F58" s="10">
        <v>1.4197620830548254</v>
      </c>
      <c r="G58" s="11">
        <v>5</v>
      </c>
      <c r="H58" s="10">
        <f t="shared" si="2"/>
        <v>4.9504950495049505</v>
      </c>
      <c r="I58" s="11"/>
      <c r="J58" s="11"/>
      <c r="K58" s="11"/>
      <c r="L58" s="11"/>
      <c r="M58" s="11">
        <v>4</v>
      </c>
      <c r="N58" s="11">
        <v>1</v>
      </c>
      <c r="O58" s="11">
        <v>5</v>
      </c>
      <c r="P58" s="11"/>
      <c r="Q58" s="11"/>
      <c r="R58" s="11"/>
      <c r="S58" s="11">
        <v>4</v>
      </c>
      <c r="T58" s="11">
        <v>1</v>
      </c>
      <c r="U58" s="11">
        <f t="shared" si="3"/>
        <v>100</v>
      </c>
      <c r="V58" s="11">
        <v>9.0399999999999991</v>
      </c>
      <c r="W58" s="11">
        <f t="shared" si="0"/>
        <v>7.9999999999999991</v>
      </c>
      <c r="X58" s="11">
        <v>9</v>
      </c>
      <c r="Y58" s="10">
        <f t="shared" si="1"/>
        <v>7.9646017699115044</v>
      </c>
      <c r="Z58" s="11"/>
      <c r="AA58" s="11"/>
      <c r="AB58" s="11"/>
      <c r="AC58" s="11"/>
      <c r="AD58" s="11"/>
      <c r="AE58" s="37">
        <v>2</v>
      </c>
    </row>
    <row r="59" spans="1:31" ht="25.5" x14ac:dyDescent="0.25">
      <c r="A59" s="27" t="s">
        <v>65</v>
      </c>
      <c r="B59" s="14" t="s">
        <v>150</v>
      </c>
      <c r="C59" s="16">
        <v>23.495000000000001</v>
      </c>
      <c r="D59" s="11">
        <v>88</v>
      </c>
      <c r="E59" s="30">
        <v>75</v>
      </c>
      <c r="F59" s="10">
        <v>3.1921685464992549</v>
      </c>
      <c r="G59" s="11">
        <v>6</v>
      </c>
      <c r="H59" s="10">
        <f t="shared" si="2"/>
        <v>6.8181818181818183</v>
      </c>
      <c r="I59" s="11"/>
      <c r="J59" s="11"/>
      <c r="K59" s="11"/>
      <c r="L59" s="11"/>
      <c r="M59" s="11"/>
      <c r="N59" s="11"/>
      <c r="O59" s="11">
        <v>6</v>
      </c>
      <c r="P59" s="11"/>
      <c r="Q59" s="11"/>
      <c r="R59" s="11"/>
      <c r="S59" s="11">
        <v>5</v>
      </c>
      <c r="T59" s="11">
        <v>1</v>
      </c>
      <c r="U59" s="11">
        <f t="shared" si="3"/>
        <v>100</v>
      </c>
      <c r="V59" s="11">
        <v>9</v>
      </c>
      <c r="W59" s="11">
        <f t="shared" si="0"/>
        <v>12</v>
      </c>
      <c r="X59" s="11">
        <v>9</v>
      </c>
      <c r="Y59" s="10">
        <f t="shared" si="1"/>
        <v>12</v>
      </c>
      <c r="Z59" s="11"/>
      <c r="AA59" s="11"/>
      <c r="AB59" s="11"/>
      <c r="AC59" s="11"/>
      <c r="AD59" s="11"/>
      <c r="AE59" s="37"/>
    </row>
    <row r="60" spans="1:31" ht="25.5" x14ac:dyDescent="0.25">
      <c r="A60" s="27" t="s">
        <v>66</v>
      </c>
      <c r="B60" s="14" t="s">
        <v>151</v>
      </c>
      <c r="C60" s="16">
        <v>7.452</v>
      </c>
      <c r="D60" s="11">
        <v>0</v>
      </c>
      <c r="E60" s="30">
        <v>0</v>
      </c>
      <c r="F60" s="10">
        <v>0</v>
      </c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>
        <v>0</v>
      </c>
      <c r="W60" s="11"/>
      <c r="X60" s="11">
        <v>0</v>
      </c>
      <c r="Y60" s="10"/>
      <c r="Z60" s="11"/>
      <c r="AA60" s="11"/>
      <c r="AB60" s="11"/>
      <c r="AC60" s="11"/>
      <c r="AD60" s="11"/>
      <c r="AE60" s="37"/>
    </row>
    <row r="61" spans="1:31" x14ac:dyDescent="0.25">
      <c r="A61" s="12" t="s">
        <v>235</v>
      </c>
      <c r="B61" s="13" t="s">
        <v>71</v>
      </c>
      <c r="C61" s="16"/>
      <c r="D61" s="11"/>
      <c r="E61" s="30"/>
      <c r="F61" s="10"/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0"/>
      <c r="Z61" s="11"/>
      <c r="AA61" s="11"/>
      <c r="AB61" s="11"/>
      <c r="AC61" s="11"/>
      <c r="AD61" s="11"/>
      <c r="AE61" s="37"/>
    </row>
    <row r="62" spans="1:31" ht="76.5" x14ac:dyDescent="0.25">
      <c r="A62" s="27" t="s">
        <v>68</v>
      </c>
      <c r="B62" s="14" t="s">
        <v>152</v>
      </c>
      <c r="C62" s="16">
        <v>60.413800000000002</v>
      </c>
      <c r="D62" s="11">
        <v>72</v>
      </c>
      <c r="E62" s="30">
        <v>95</v>
      </c>
      <c r="F62" s="10">
        <v>1.5724884049670771</v>
      </c>
      <c r="G62" s="11">
        <v>3</v>
      </c>
      <c r="H62" s="10">
        <f t="shared" si="2"/>
        <v>4.166666666666667</v>
      </c>
      <c r="I62" s="11"/>
      <c r="J62" s="11"/>
      <c r="K62" s="11"/>
      <c r="L62" s="11"/>
      <c r="M62" s="11"/>
      <c r="N62" s="11"/>
      <c r="O62" s="11">
        <v>3</v>
      </c>
      <c r="P62" s="11"/>
      <c r="Q62" s="11"/>
      <c r="R62" s="11"/>
      <c r="S62" s="11">
        <v>2</v>
      </c>
      <c r="T62" s="11">
        <v>1</v>
      </c>
      <c r="U62" s="11">
        <f t="shared" si="3"/>
        <v>100</v>
      </c>
      <c r="V62" s="11">
        <v>7.6</v>
      </c>
      <c r="W62" s="11">
        <f t="shared" si="0"/>
        <v>8</v>
      </c>
      <c r="X62" s="11">
        <v>7</v>
      </c>
      <c r="Y62" s="10">
        <f t="shared" si="1"/>
        <v>7.3684210526315788</v>
      </c>
      <c r="Z62" s="11"/>
      <c r="AA62" s="11"/>
      <c r="AB62" s="11"/>
      <c r="AC62" s="11"/>
      <c r="AD62" s="11"/>
      <c r="AE62" s="37"/>
    </row>
    <row r="63" spans="1:31" ht="25.5" x14ac:dyDescent="0.25">
      <c r="A63" s="27" t="s">
        <v>69</v>
      </c>
      <c r="B63" s="14" t="s">
        <v>153</v>
      </c>
      <c r="C63" s="16">
        <v>17.5</v>
      </c>
      <c r="D63" s="11">
        <v>45</v>
      </c>
      <c r="E63" s="30">
        <v>0</v>
      </c>
      <c r="F63" s="10">
        <v>0</v>
      </c>
      <c r="G63" s="11">
        <v>2</v>
      </c>
      <c r="H63" s="10">
        <f t="shared" si="2"/>
        <v>4.4444444444444446</v>
      </c>
      <c r="I63" s="11"/>
      <c r="J63" s="11"/>
      <c r="K63" s="11"/>
      <c r="L63" s="11"/>
      <c r="M63" s="11"/>
      <c r="N63" s="11"/>
      <c r="O63" s="11">
        <v>0</v>
      </c>
      <c r="P63" s="11"/>
      <c r="Q63" s="11"/>
      <c r="R63" s="11"/>
      <c r="S63" s="11">
        <v>0</v>
      </c>
      <c r="T63" s="11">
        <v>0</v>
      </c>
      <c r="U63" s="11">
        <f t="shared" si="3"/>
        <v>0</v>
      </c>
      <c r="V63" s="11">
        <v>0</v>
      </c>
      <c r="W63" s="11"/>
      <c r="X63" s="11">
        <v>0</v>
      </c>
      <c r="Y63" s="10"/>
      <c r="Z63" s="11"/>
      <c r="AA63" s="11"/>
      <c r="AB63" s="11"/>
      <c r="AC63" s="11"/>
      <c r="AD63" s="11"/>
      <c r="AE63" s="37"/>
    </row>
    <row r="64" spans="1:31" ht="25.5" x14ac:dyDescent="0.25">
      <c r="A64" s="27" t="s">
        <v>70</v>
      </c>
      <c r="B64" s="14" t="s">
        <v>154</v>
      </c>
      <c r="C64" s="16">
        <v>6.758</v>
      </c>
      <c r="D64" s="11">
        <v>0</v>
      </c>
      <c r="E64" s="30">
        <v>0</v>
      </c>
      <c r="F64" s="10">
        <v>0</v>
      </c>
      <c r="G64" s="11">
        <v>0</v>
      </c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>
        <v>0</v>
      </c>
      <c r="W64" s="11"/>
      <c r="X64" s="11">
        <v>0</v>
      </c>
      <c r="Y64" s="10"/>
      <c r="Z64" s="11"/>
      <c r="AA64" s="11"/>
      <c r="AB64" s="11"/>
      <c r="AC64" s="11"/>
      <c r="AD64" s="11"/>
      <c r="AE64" s="37"/>
    </row>
    <row r="65" spans="1:31" x14ac:dyDescent="0.25">
      <c r="A65" s="27" t="s">
        <v>236</v>
      </c>
      <c r="B65" s="13" t="s">
        <v>40</v>
      </c>
      <c r="C65" s="16"/>
      <c r="D65" s="11"/>
      <c r="E65" s="30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0"/>
      <c r="Z65" s="11"/>
      <c r="AA65" s="11"/>
      <c r="AB65" s="11"/>
      <c r="AC65" s="11"/>
      <c r="AD65" s="11"/>
      <c r="AE65" s="37"/>
    </row>
    <row r="66" spans="1:31" ht="25.5" x14ac:dyDescent="0.25">
      <c r="A66" s="27" t="s">
        <v>72</v>
      </c>
      <c r="B66" s="14" t="s">
        <v>155</v>
      </c>
      <c r="C66" s="16">
        <v>24.680099999999999</v>
      </c>
      <c r="D66" s="11">
        <v>241</v>
      </c>
      <c r="E66" s="30">
        <v>124</v>
      </c>
      <c r="F66" s="10">
        <v>5.0242908254018417</v>
      </c>
      <c r="G66" s="11">
        <v>11</v>
      </c>
      <c r="H66" s="10">
        <f t="shared" si="2"/>
        <v>4.5643153526970952</v>
      </c>
      <c r="I66" s="11"/>
      <c r="J66" s="11"/>
      <c r="K66" s="11"/>
      <c r="L66" s="11"/>
      <c r="M66" s="11"/>
      <c r="N66" s="11"/>
      <c r="O66" s="11">
        <v>11</v>
      </c>
      <c r="P66" s="11"/>
      <c r="Q66" s="11"/>
      <c r="R66" s="11"/>
      <c r="S66" s="11">
        <v>9</v>
      </c>
      <c r="T66" s="11">
        <v>2</v>
      </c>
      <c r="U66" s="11">
        <f t="shared" si="3"/>
        <v>100</v>
      </c>
      <c r="V66" s="11">
        <v>14.879999999999999</v>
      </c>
      <c r="W66" s="11">
        <f t="shared" si="0"/>
        <v>12</v>
      </c>
      <c r="X66" s="11">
        <v>14</v>
      </c>
      <c r="Y66" s="10">
        <f t="shared" si="1"/>
        <v>11.290322580645162</v>
      </c>
      <c r="Z66" s="11"/>
      <c r="AA66" s="11"/>
      <c r="AB66" s="11"/>
      <c r="AC66" s="11"/>
      <c r="AD66" s="11"/>
      <c r="AE66" s="37"/>
    </row>
    <row r="67" spans="1:31" ht="25.5" x14ac:dyDescent="0.25">
      <c r="A67" s="27" t="s">
        <v>73</v>
      </c>
      <c r="B67" s="14" t="s">
        <v>156</v>
      </c>
      <c r="C67" s="16">
        <v>12.462</v>
      </c>
      <c r="D67" s="11">
        <v>85</v>
      </c>
      <c r="E67" s="30">
        <v>92</v>
      </c>
      <c r="F67" s="10">
        <v>7.3824426255817688</v>
      </c>
      <c r="G67" s="11">
        <v>8</v>
      </c>
      <c r="H67" s="10">
        <f t="shared" si="2"/>
        <v>9.4117647058823533</v>
      </c>
      <c r="I67" s="11"/>
      <c r="J67" s="11"/>
      <c r="K67" s="11"/>
      <c r="L67" s="11"/>
      <c r="M67" s="11"/>
      <c r="N67" s="11"/>
      <c r="O67" s="11">
        <v>8</v>
      </c>
      <c r="P67" s="11"/>
      <c r="Q67" s="11"/>
      <c r="R67" s="11"/>
      <c r="S67" s="11">
        <v>5</v>
      </c>
      <c r="T67" s="11">
        <v>3</v>
      </c>
      <c r="U67" s="11">
        <f t="shared" si="3"/>
        <v>100</v>
      </c>
      <c r="V67" s="11">
        <v>13.8</v>
      </c>
      <c r="W67" s="11">
        <f t="shared" si="0"/>
        <v>15</v>
      </c>
      <c r="X67" s="11">
        <v>9</v>
      </c>
      <c r="Y67" s="10">
        <f t="shared" si="1"/>
        <v>9.7826086956521738</v>
      </c>
      <c r="Z67" s="11"/>
      <c r="AA67" s="11"/>
      <c r="AB67" s="11"/>
      <c r="AC67" s="11"/>
      <c r="AD67" s="11"/>
      <c r="AE67" s="37"/>
    </row>
    <row r="68" spans="1:31" ht="38.25" x14ac:dyDescent="0.25">
      <c r="A68" s="27" t="s">
        <v>237</v>
      </c>
      <c r="B68" s="14" t="s">
        <v>208</v>
      </c>
      <c r="C68" s="16">
        <v>22.086500000000001</v>
      </c>
      <c r="D68" s="11">
        <v>163</v>
      </c>
      <c r="E68" s="30">
        <v>75</v>
      </c>
      <c r="F68" s="10">
        <v>3.3957394788671813</v>
      </c>
      <c r="G68" s="11">
        <v>11</v>
      </c>
      <c r="H68" s="10">
        <f t="shared" si="2"/>
        <v>6.7484662576687118</v>
      </c>
      <c r="I68" s="11"/>
      <c r="J68" s="11"/>
      <c r="K68" s="11"/>
      <c r="L68" s="11"/>
      <c r="M68" s="11"/>
      <c r="N68" s="11"/>
      <c r="O68" s="11">
        <v>11</v>
      </c>
      <c r="P68" s="11"/>
      <c r="Q68" s="11"/>
      <c r="R68" s="11"/>
      <c r="S68" s="11">
        <v>9</v>
      </c>
      <c r="T68" s="11">
        <v>2</v>
      </c>
      <c r="U68" s="11">
        <f t="shared" si="3"/>
        <v>100</v>
      </c>
      <c r="V68" s="11">
        <v>9</v>
      </c>
      <c r="W68" s="11">
        <f t="shared" si="0"/>
        <v>12</v>
      </c>
      <c r="X68" s="11">
        <v>9</v>
      </c>
      <c r="Y68" s="10">
        <f t="shared" si="1"/>
        <v>12</v>
      </c>
      <c r="Z68" s="11"/>
      <c r="AA68" s="11"/>
      <c r="AB68" s="11"/>
      <c r="AC68" s="11"/>
      <c r="AD68" s="11"/>
      <c r="AE68" s="37"/>
    </row>
    <row r="69" spans="1:31" ht="25.5" x14ac:dyDescent="0.25">
      <c r="A69" s="27" t="s">
        <v>238</v>
      </c>
      <c r="B69" s="14" t="s">
        <v>157</v>
      </c>
      <c r="C69" s="16">
        <v>8.8620000000000001</v>
      </c>
      <c r="D69" s="11">
        <v>87</v>
      </c>
      <c r="E69" s="30">
        <v>70</v>
      </c>
      <c r="F69" s="10">
        <v>7.8988941548183256</v>
      </c>
      <c r="G69" s="11">
        <v>7</v>
      </c>
      <c r="H69" s="10">
        <f t="shared" si="2"/>
        <v>8.0459770114942533</v>
      </c>
      <c r="I69" s="11"/>
      <c r="J69" s="11"/>
      <c r="K69" s="11"/>
      <c r="L69" s="11"/>
      <c r="M69" s="11"/>
      <c r="N69" s="11"/>
      <c r="O69" s="11">
        <v>0</v>
      </c>
      <c r="P69" s="11"/>
      <c r="Q69" s="11"/>
      <c r="R69" s="11"/>
      <c r="S69" s="11">
        <v>0</v>
      </c>
      <c r="T69" s="11">
        <v>0</v>
      </c>
      <c r="U69" s="11">
        <f t="shared" si="3"/>
        <v>0</v>
      </c>
      <c r="V69" s="11">
        <v>10.5</v>
      </c>
      <c r="W69" s="11">
        <f t="shared" si="0"/>
        <v>15</v>
      </c>
      <c r="X69" s="11">
        <v>7</v>
      </c>
      <c r="Y69" s="10">
        <f t="shared" si="1"/>
        <v>10</v>
      </c>
      <c r="Z69" s="11"/>
      <c r="AA69" s="11"/>
      <c r="AB69" s="11"/>
      <c r="AC69" s="11"/>
      <c r="AD69" s="11"/>
      <c r="AE69" s="37"/>
    </row>
    <row r="70" spans="1:31" x14ac:dyDescent="0.25">
      <c r="A70" s="27" t="s">
        <v>239</v>
      </c>
      <c r="B70" s="14" t="s">
        <v>158</v>
      </c>
      <c r="C70" s="16">
        <v>11.2681</v>
      </c>
      <c r="D70" s="11">
        <v>95</v>
      </c>
      <c r="E70" s="30">
        <v>0</v>
      </c>
      <c r="F70" s="10">
        <v>0</v>
      </c>
      <c r="G70" s="11">
        <v>4</v>
      </c>
      <c r="H70" s="10">
        <f t="shared" si="2"/>
        <v>4.2105263157894735</v>
      </c>
      <c r="I70" s="11"/>
      <c r="J70" s="11"/>
      <c r="K70" s="11"/>
      <c r="L70" s="11"/>
      <c r="M70" s="11"/>
      <c r="N70" s="11"/>
      <c r="O70" s="11">
        <v>4</v>
      </c>
      <c r="P70" s="11"/>
      <c r="Q70" s="11"/>
      <c r="R70" s="11"/>
      <c r="S70" s="11">
        <v>3</v>
      </c>
      <c r="T70" s="11">
        <v>1</v>
      </c>
      <c r="U70" s="11">
        <f t="shared" si="3"/>
        <v>100</v>
      </c>
      <c r="V70" s="11">
        <v>0</v>
      </c>
      <c r="W70" s="11"/>
      <c r="X70" s="11">
        <v>0</v>
      </c>
      <c r="Y70" s="10"/>
      <c r="Z70" s="11"/>
      <c r="AA70" s="11"/>
      <c r="AB70" s="11"/>
      <c r="AC70" s="11"/>
      <c r="AD70" s="11"/>
      <c r="AE70" s="37"/>
    </row>
    <row r="71" spans="1:31" ht="38.25" x14ac:dyDescent="0.25">
      <c r="A71" s="27" t="s">
        <v>240</v>
      </c>
      <c r="B71" s="14" t="s">
        <v>159</v>
      </c>
      <c r="C71" s="16">
        <v>18.846</v>
      </c>
      <c r="D71" s="11">
        <v>174</v>
      </c>
      <c r="E71" s="30">
        <v>220</v>
      </c>
      <c r="F71" s="10">
        <v>11.67356468216067</v>
      </c>
      <c r="G71" s="11">
        <v>11</v>
      </c>
      <c r="H71" s="10">
        <f t="shared" si="2"/>
        <v>6.3218390804597702</v>
      </c>
      <c r="I71" s="11"/>
      <c r="J71" s="11"/>
      <c r="K71" s="11"/>
      <c r="L71" s="11"/>
      <c r="M71" s="11"/>
      <c r="N71" s="11"/>
      <c r="O71" s="11">
        <v>11</v>
      </c>
      <c r="P71" s="11"/>
      <c r="Q71" s="11"/>
      <c r="R71" s="11"/>
      <c r="S71" s="11">
        <v>9</v>
      </c>
      <c r="T71" s="11">
        <v>2</v>
      </c>
      <c r="U71" s="11">
        <f t="shared" si="3"/>
        <v>100</v>
      </c>
      <c r="V71" s="11">
        <v>39.6</v>
      </c>
      <c r="W71" s="11">
        <f t="shared" si="0"/>
        <v>18</v>
      </c>
      <c r="X71" s="11">
        <v>14</v>
      </c>
      <c r="Y71" s="10">
        <f t="shared" si="1"/>
        <v>6.3636363636363633</v>
      </c>
      <c r="Z71" s="11"/>
      <c r="AA71" s="11"/>
      <c r="AB71" s="11"/>
      <c r="AC71" s="11"/>
      <c r="AD71" s="11"/>
      <c r="AE71" s="37"/>
    </row>
    <row r="72" spans="1:31" ht="25.5" x14ac:dyDescent="0.25">
      <c r="A72" s="27" t="s">
        <v>241</v>
      </c>
      <c r="B72" s="14" t="s">
        <v>160</v>
      </c>
      <c r="C72" s="16">
        <v>16.332000000000001</v>
      </c>
      <c r="D72" s="11">
        <v>123</v>
      </c>
      <c r="E72" s="30">
        <v>107</v>
      </c>
      <c r="F72" s="10">
        <v>6.5515552289982857</v>
      </c>
      <c r="G72" s="11">
        <v>7</v>
      </c>
      <c r="H72" s="10">
        <f t="shared" si="2"/>
        <v>5.691056910569106</v>
      </c>
      <c r="I72" s="11"/>
      <c r="J72" s="11"/>
      <c r="K72" s="11"/>
      <c r="L72" s="11"/>
      <c r="M72" s="11"/>
      <c r="N72" s="11"/>
      <c r="O72" s="11">
        <v>7</v>
      </c>
      <c r="P72" s="11"/>
      <c r="Q72" s="11"/>
      <c r="R72" s="11"/>
      <c r="S72" s="11">
        <v>6</v>
      </c>
      <c r="T72" s="11">
        <v>1</v>
      </c>
      <c r="U72" s="11">
        <f t="shared" si="3"/>
        <v>100</v>
      </c>
      <c r="V72" s="11">
        <v>16.05</v>
      </c>
      <c r="W72" s="11">
        <f t="shared" si="0"/>
        <v>15</v>
      </c>
      <c r="X72" s="11">
        <v>7</v>
      </c>
      <c r="Y72" s="10">
        <f t="shared" si="1"/>
        <v>6.5420560747663554</v>
      </c>
      <c r="Z72" s="11"/>
      <c r="AA72" s="11"/>
      <c r="AB72" s="11"/>
      <c r="AC72" s="11"/>
      <c r="AD72" s="11"/>
      <c r="AE72" s="37"/>
    </row>
    <row r="73" spans="1:31" ht="51" x14ac:dyDescent="0.25">
      <c r="A73" s="27" t="s">
        <v>242</v>
      </c>
      <c r="B73" s="14" t="s">
        <v>161</v>
      </c>
      <c r="C73" s="16">
        <v>15.0205</v>
      </c>
      <c r="D73" s="11">
        <v>88</v>
      </c>
      <c r="E73" s="30">
        <v>53</v>
      </c>
      <c r="F73" s="10">
        <v>3.5285110349189441</v>
      </c>
      <c r="G73" s="11">
        <v>2</v>
      </c>
      <c r="H73" s="10">
        <f t="shared" si="2"/>
        <v>2.2727272727272729</v>
      </c>
      <c r="I73" s="11"/>
      <c r="J73" s="11"/>
      <c r="K73" s="11"/>
      <c r="L73" s="11"/>
      <c r="M73" s="11"/>
      <c r="N73" s="11"/>
      <c r="O73" s="11">
        <v>2</v>
      </c>
      <c r="P73" s="11"/>
      <c r="Q73" s="11"/>
      <c r="R73" s="11"/>
      <c r="S73" s="11">
        <v>1</v>
      </c>
      <c r="T73" s="11">
        <v>1</v>
      </c>
      <c r="U73" s="11">
        <f t="shared" si="3"/>
        <v>100</v>
      </c>
      <c r="V73" s="11">
        <v>6.36</v>
      </c>
      <c r="W73" s="11">
        <f t="shared" si="0"/>
        <v>12</v>
      </c>
      <c r="X73" s="11">
        <v>3</v>
      </c>
      <c r="Y73" s="10">
        <f t="shared" si="1"/>
        <v>5.6603773584905657</v>
      </c>
      <c r="Z73" s="11"/>
      <c r="AA73" s="11"/>
      <c r="AB73" s="11"/>
      <c r="AC73" s="11"/>
      <c r="AD73" s="11"/>
      <c r="AE73" s="37"/>
    </row>
    <row r="74" spans="1:31" ht="25.5" x14ac:dyDescent="0.25">
      <c r="A74" s="27" t="s">
        <v>243</v>
      </c>
      <c r="B74" s="14" t="s">
        <v>162</v>
      </c>
      <c r="C74" s="16">
        <v>2.7606000000000002</v>
      </c>
      <c r="D74" s="11">
        <v>0</v>
      </c>
      <c r="E74" s="30">
        <v>0</v>
      </c>
      <c r="F74" s="10">
        <v>0</v>
      </c>
      <c r="G74" s="11">
        <v>0</v>
      </c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>
        <v>0</v>
      </c>
      <c r="W74" s="11"/>
      <c r="X74" s="11">
        <v>0</v>
      </c>
      <c r="Y74" s="10"/>
      <c r="Z74" s="11"/>
      <c r="AA74" s="11"/>
      <c r="AB74" s="11"/>
      <c r="AC74" s="11"/>
      <c r="AD74" s="11"/>
      <c r="AE74" s="37"/>
    </row>
    <row r="75" spans="1:31" ht="38.25" x14ac:dyDescent="0.25">
      <c r="A75" s="27" t="s">
        <v>244</v>
      </c>
      <c r="B75" s="14" t="s">
        <v>163</v>
      </c>
      <c r="C75" s="16">
        <v>10.968500000000001</v>
      </c>
      <c r="D75" s="11">
        <v>85</v>
      </c>
      <c r="E75" s="30">
        <v>63</v>
      </c>
      <c r="F75" s="10">
        <v>5.7437206546018142</v>
      </c>
      <c r="G75" s="11">
        <v>8</v>
      </c>
      <c r="H75" s="10">
        <f t="shared" si="2"/>
        <v>9.4117647058823533</v>
      </c>
      <c r="I75" s="11"/>
      <c r="J75" s="11"/>
      <c r="K75" s="11"/>
      <c r="L75" s="11"/>
      <c r="M75" s="11"/>
      <c r="N75" s="11"/>
      <c r="O75" s="11">
        <v>8</v>
      </c>
      <c r="P75" s="11"/>
      <c r="Q75" s="11"/>
      <c r="R75" s="11"/>
      <c r="S75" s="11">
        <v>6</v>
      </c>
      <c r="T75" s="11">
        <v>2</v>
      </c>
      <c r="U75" s="11">
        <f t="shared" si="3"/>
        <v>100</v>
      </c>
      <c r="V75" s="11">
        <v>7.5600000000000005</v>
      </c>
      <c r="W75" s="11">
        <f t="shared" si="0"/>
        <v>12</v>
      </c>
      <c r="X75" s="11">
        <v>3</v>
      </c>
      <c r="Y75" s="10">
        <f t="shared" si="1"/>
        <v>4.7619047619047619</v>
      </c>
      <c r="Z75" s="11"/>
      <c r="AA75" s="11"/>
      <c r="AB75" s="11"/>
      <c r="AC75" s="11"/>
      <c r="AD75" s="11"/>
      <c r="AE75" s="37"/>
    </row>
    <row r="76" spans="1:31" x14ac:dyDescent="0.25">
      <c r="A76" s="27" t="s">
        <v>245</v>
      </c>
      <c r="B76" s="13" t="s">
        <v>80</v>
      </c>
      <c r="C76" s="16"/>
      <c r="D76" s="11"/>
      <c r="E76" s="30"/>
      <c r="F76" s="10"/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0"/>
      <c r="Z76" s="11"/>
      <c r="AA76" s="11"/>
      <c r="AB76" s="11"/>
      <c r="AC76" s="11"/>
      <c r="AD76" s="11"/>
      <c r="AE76" s="37"/>
    </row>
    <row r="77" spans="1:31" ht="25.5" x14ac:dyDescent="0.25">
      <c r="A77" s="27" t="s">
        <v>75</v>
      </c>
      <c r="B77" s="14" t="s">
        <v>164</v>
      </c>
      <c r="C77" s="16">
        <v>19.0381</v>
      </c>
      <c r="D77" s="11">
        <v>109</v>
      </c>
      <c r="E77" s="30">
        <v>61</v>
      </c>
      <c r="F77" s="10">
        <v>3.2041012495994874</v>
      </c>
      <c r="G77" s="11">
        <v>7</v>
      </c>
      <c r="H77" s="10">
        <f t="shared" si="2"/>
        <v>6.4220183486238529</v>
      </c>
      <c r="I77" s="11"/>
      <c r="J77" s="11"/>
      <c r="K77" s="11"/>
      <c r="L77" s="11"/>
      <c r="M77" s="11"/>
      <c r="N77" s="11"/>
      <c r="O77" s="11">
        <v>7</v>
      </c>
      <c r="P77" s="11"/>
      <c r="Q77" s="11"/>
      <c r="R77" s="11"/>
      <c r="S77" s="11">
        <v>6</v>
      </c>
      <c r="T77" s="11">
        <v>1</v>
      </c>
      <c r="U77" s="11">
        <f t="shared" si="3"/>
        <v>100</v>
      </c>
      <c r="V77" s="11">
        <v>7.32</v>
      </c>
      <c r="W77" s="11">
        <f t="shared" si="0"/>
        <v>12</v>
      </c>
      <c r="X77" s="11">
        <v>7</v>
      </c>
      <c r="Y77" s="10">
        <f t="shared" si="1"/>
        <v>11.475409836065573</v>
      </c>
      <c r="Z77" s="11"/>
      <c r="AA77" s="11"/>
      <c r="AB77" s="11"/>
      <c r="AC77" s="11"/>
      <c r="AD77" s="11"/>
      <c r="AE77" s="37"/>
    </row>
    <row r="78" spans="1:31" ht="76.5" x14ac:dyDescent="0.25">
      <c r="A78" s="27" t="s">
        <v>76</v>
      </c>
      <c r="B78" s="14" t="s">
        <v>165</v>
      </c>
      <c r="C78" s="16">
        <v>49.19</v>
      </c>
      <c r="D78" s="11">
        <v>15</v>
      </c>
      <c r="E78" s="30">
        <v>41</v>
      </c>
      <c r="F78" s="10">
        <v>0.83350274446025618</v>
      </c>
      <c r="G78" s="11">
        <v>0</v>
      </c>
      <c r="H78" s="10">
        <f t="shared" ref="H78:H129" si="4">G78*100/D78</f>
        <v>0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>
        <v>2.0499999999999998</v>
      </c>
      <c r="W78" s="11">
        <f t="shared" ref="W78:W129" si="5">V78*100/E78</f>
        <v>4.9999999999999991</v>
      </c>
      <c r="X78" s="11">
        <v>2</v>
      </c>
      <c r="Y78" s="10">
        <f t="shared" ref="Y78:Y129" si="6">X78*100/E78</f>
        <v>4.8780487804878048</v>
      </c>
      <c r="Z78" s="11"/>
      <c r="AA78" s="11"/>
      <c r="AB78" s="11"/>
      <c r="AC78" s="11"/>
      <c r="AD78" s="11"/>
      <c r="AE78" s="37"/>
    </row>
    <row r="79" spans="1:31" ht="25.5" x14ac:dyDescent="0.25">
      <c r="A79" s="27" t="s">
        <v>77</v>
      </c>
      <c r="B79" s="14" t="s">
        <v>166</v>
      </c>
      <c r="C79" s="16">
        <v>12.4422</v>
      </c>
      <c r="D79" s="11">
        <v>30</v>
      </c>
      <c r="E79" s="30">
        <v>58</v>
      </c>
      <c r="F79" s="10">
        <v>4.6615550304608515</v>
      </c>
      <c r="G79" s="11">
        <v>2</v>
      </c>
      <c r="H79" s="10">
        <f t="shared" si="4"/>
        <v>6.666666666666667</v>
      </c>
      <c r="I79" s="11"/>
      <c r="J79" s="11"/>
      <c r="K79" s="11"/>
      <c r="L79" s="11"/>
      <c r="M79" s="11"/>
      <c r="N79" s="11"/>
      <c r="O79" s="11">
        <v>2</v>
      </c>
      <c r="P79" s="11"/>
      <c r="Q79" s="11"/>
      <c r="R79" s="11"/>
      <c r="S79" s="11">
        <v>1</v>
      </c>
      <c r="T79" s="11">
        <v>1</v>
      </c>
      <c r="U79" s="11">
        <f t="shared" ref="U79:U129" si="7">O79*100/G79</f>
        <v>100</v>
      </c>
      <c r="V79" s="11">
        <v>6.9599999999999991</v>
      </c>
      <c r="W79" s="11">
        <f t="shared" si="5"/>
        <v>11.999999999999998</v>
      </c>
      <c r="X79" s="11">
        <v>6</v>
      </c>
      <c r="Y79" s="10">
        <f t="shared" si="6"/>
        <v>10.344827586206897</v>
      </c>
      <c r="Z79" s="11"/>
      <c r="AA79" s="11"/>
      <c r="AB79" s="11"/>
      <c r="AC79" s="11"/>
      <c r="AD79" s="11"/>
      <c r="AE79" s="37"/>
    </row>
    <row r="80" spans="1:31" ht="25.5" x14ac:dyDescent="0.25">
      <c r="A80" s="27" t="s">
        <v>78</v>
      </c>
      <c r="B80" s="14" t="s">
        <v>167</v>
      </c>
      <c r="C80" s="16">
        <v>11.343999999999999</v>
      </c>
      <c r="D80" s="11">
        <v>63</v>
      </c>
      <c r="E80" s="30">
        <v>103</v>
      </c>
      <c r="F80" s="10">
        <v>9.0796897038081816</v>
      </c>
      <c r="G80" s="11">
        <v>5</v>
      </c>
      <c r="H80" s="10">
        <f t="shared" si="4"/>
        <v>7.9365079365079367</v>
      </c>
      <c r="I80" s="11"/>
      <c r="J80" s="11"/>
      <c r="K80" s="11"/>
      <c r="L80" s="11"/>
      <c r="M80" s="11"/>
      <c r="N80" s="11"/>
      <c r="O80" s="11">
        <v>5</v>
      </c>
      <c r="P80" s="11"/>
      <c r="Q80" s="11"/>
      <c r="R80" s="11"/>
      <c r="S80" s="11">
        <v>4</v>
      </c>
      <c r="T80" s="11">
        <v>1</v>
      </c>
      <c r="U80" s="11">
        <f t="shared" si="7"/>
        <v>100</v>
      </c>
      <c r="V80" s="11">
        <v>18.54</v>
      </c>
      <c r="W80" s="11">
        <f t="shared" si="5"/>
        <v>18</v>
      </c>
      <c r="X80" s="11">
        <v>5</v>
      </c>
      <c r="Y80" s="10">
        <f t="shared" si="6"/>
        <v>4.8543689320388346</v>
      </c>
      <c r="Z80" s="11"/>
      <c r="AA80" s="11"/>
      <c r="AB80" s="11"/>
      <c r="AC80" s="11"/>
      <c r="AD80" s="11"/>
      <c r="AE80" s="37"/>
    </row>
    <row r="81" spans="1:31" ht="63.75" x14ac:dyDescent="0.25">
      <c r="A81" s="27" t="s">
        <v>246</v>
      </c>
      <c r="B81" s="14" t="s">
        <v>209</v>
      </c>
      <c r="C81" s="16">
        <v>26.6797</v>
      </c>
      <c r="D81" s="11">
        <v>90</v>
      </c>
      <c r="E81" s="30">
        <v>106</v>
      </c>
      <c r="F81" s="10">
        <v>3.9730581678204775</v>
      </c>
      <c r="G81" s="11">
        <v>6</v>
      </c>
      <c r="H81" s="10">
        <f t="shared" si="4"/>
        <v>6.666666666666667</v>
      </c>
      <c r="I81" s="11"/>
      <c r="J81" s="11"/>
      <c r="K81" s="11"/>
      <c r="L81" s="11"/>
      <c r="M81" s="11"/>
      <c r="N81" s="11"/>
      <c r="O81" s="11">
        <v>6</v>
      </c>
      <c r="P81" s="11"/>
      <c r="Q81" s="11"/>
      <c r="R81" s="11"/>
      <c r="S81" s="11">
        <v>5</v>
      </c>
      <c r="T81" s="11">
        <v>1</v>
      </c>
      <c r="U81" s="11">
        <f t="shared" si="7"/>
        <v>100</v>
      </c>
      <c r="V81" s="11">
        <v>12.72</v>
      </c>
      <c r="W81" s="11">
        <f t="shared" si="5"/>
        <v>12</v>
      </c>
      <c r="X81" s="11">
        <v>7</v>
      </c>
      <c r="Y81" s="10">
        <f t="shared" si="6"/>
        <v>6.6037735849056602</v>
      </c>
      <c r="Z81" s="11"/>
      <c r="AA81" s="11"/>
      <c r="AB81" s="11"/>
      <c r="AC81" s="11"/>
      <c r="AD81" s="11"/>
      <c r="AE81" s="37"/>
    </row>
    <row r="82" spans="1:31" x14ac:dyDescent="0.25">
      <c r="A82" s="12" t="s">
        <v>247</v>
      </c>
      <c r="B82" s="13" t="s">
        <v>74</v>
      </c>
      <c r="C82" s="16"/>
      <c r="D82" s="11"/>
      <c r="E82" s="30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0"/>
      <c r="Z82" s="11"/>
      <c r="AA82" s="11"/>
      <c r="AB82" s="11"/>
      <c r="AC82" s="11"/>
      <c r="AD82" s="11"/>
      <c r="AE82" s="37"/>
    </row>
    <row r="83" spans="1:31" ht="25.5" x14ac:dyDescent="0.25">
      <c r="A83" s="27" t="s">
        <v>79</v>
      </c>
      <c r="B83" s="14" t="s">
        <v>168</v>
      </c>
      <c r="C83" s="16">
        <v>8.3520000000000003</v>
      </c>
      <c r="D83" s="11">
        <v>59</v>
      </c>
      <c r="E83" s="30">
        <v>67</v>
      </c>
      <c r="F83" s="10">
        <v>8.0220306513409962</v>
      </c>
      <c r="G83" s="11">
        <v>5</v>
      </c>
      <c r="H83" s="10">
        <f t="shared" si="4"/>
        <v>8.4745762711864412</v>
      </c>
      <c r="I83" s="11"/>
      <c r="J83" s="11"/>
      <c r="K83" s="11"/>
      <c r="L83" s="11"/>
      <c r="M83" s="11">
        <v>4</v>
      </c>
      <c r="N83" s="11">
        <v>1</v>
      </c>
      <c r="O83" s="11">
        <v>5</v>
      </c>
      <c r="P83" s="11"/>
      <c r="Q83" s="11"/>
      <c r="R83" s="11"/>
      <c r="S83" s="11">
        <v>4</v>
      </c>
      <c r="T83" s="11">
        <v>1</v>
      </c>
      <c r="U83" s="11">
        <f t="shared" si="7"/>
        <v>100</v>
      </c>
      <c r="V83" s="11">
        <v>10.050000000000001</v>
      </c>
      <c r="W83" s="11">
        <f t="shared" si="5"/>
        <v>15.000000000000002</v>
      </c>
      <c r="X83" s="11">
        <v>10</v>
      </c>
      <c r="Y83" s="10">
        <f t="shared" si="6"/>
        <v>14.925373134328359</v>
      </c>
      <c r="Z83" s="11"/>
      <c r="AA83" s="11"/>
      <c r="AB83" s="11"/>
      <c r="AC83" s="11"/>
      <c r="AD83" s="11"/>
      <c r="AE83" s="37">
        <v>2</v>
      </c>
    </row>
    <row r="84" spans="1:31" ht="51" x14ac:dyDescent="0.25">
      <c r="A84" s="27" t="s">
        <v>248</v>
      </c>
      <c r="B84" s="14" t="s">
        <v>169</v>
      </c>
      <c r="C84" s="16">
        <v>69.177999999999997</v>
      </c>
      <c r="D84" s="11">
        <v>880</v>
      </c>
      <c r="E84" s="30">
        <v>900</v>
      </c>
      <c r="F84" s="10">
        <v>13.009916447425482</v>
      </c>
      <c r="G84" s="11">
        <v>80</v>
      </c>
      <c r="H84" s="10">
        <f t="shared" si="4"/>
        <v>9.0909090909090917</v>
      </c>
      <c r="I84" s="11"/>
      <c r="J84" s="11"/>
      <c r="K84" s="11"/>
      <c r="L84" s="11"/>
      <c r="M84" s="11"/>
      <c r="N84" s="11"/>
      <c r="O84" s="11">
        <v>80</v>
      </c>
      <c r="P84" s="11"/>
      <c r="Q84" s="11"/>
      <c r="R84" s="11"/>
      <c r="S84" s="11">
        <v>64</v>
      </c>
      <c r="T84" s="11">
        <v>16</v>
      </c>
      <c r="U84" s="11">
        <f t="shared" si="7"/>
        <v>100</v>
      </c>
      <c r="V84" s="11">
        <v>180</v>
      </c>
      <c r="W84" s="11">
        <f t="shared" si="5"/>
        <v>20</v>
      </c>
      <c r="X84" s="11">
        <v>80</v>
      </c>
      <c r="Y84" s="10">
        <f t="shared" si="6"/>
        <v>8.8888888888888893</v>
      </c>
      <c r="Z84" s="11"/>
      <c r="AA84" s="11"/>
      <c r="AB84" s="11"/>
      <c r="AC84" s="11"/>
      <c r="AD84" s="11"/>
      <c r="AE84" s="37"/>
    </row>
    <row r="85" spans="1:31" ht="25.5" x14ac:dyDescent="0.25">
      <c r="A85" s="27" t="s">
        <v>249</v>
      </c>
      <c r="B85" s="14" t="s">
        <v>170</v>
      </c>
      <c r="C85" s="16">
        <v>9.0981000000000005</v>
      </c>
      <c r="D85" s="11">
        <v>42</v>
      </c>
      <c r="E85" s="30">
        <v>112</v>
      </c>
      <c r="F85" s="10">
        <v>12.310262582297401</v>
      </c>
      <c r="G85" s="11">
        <v>3</v>
      </c>
      <c r="H85" s="10">
        <f t="shared" si="4"/>
        <v>7.1428571428571432</v>
      </c>
      <c r="I85" s="11"/>
      <c r="J85" s="11"/>
      <c r="K85" s="11"/>
      <c r="L85" s="11"/>
      <c r="M85" s="11"/>
      <c r="N85" s="11"/>
      <c r="O85" s="11">
        <v>3</v>
      </c>
      <c r="P85" s="11"/>
      <c r="Q85" s="11"/>
      <c r="R85" s="11"/>
      <c r="S85" s="11">
        <v>2</v>
      </c>
      <c r="T85" s="11">
        <v>1</v>
      </c>
      <c r="U85" s="11">
        <f t="shared" si="7"/>
        <v>100</v>
      </c>
      <c r="V85" s="11">
        <v>22.400000000000002</v>
      </c>
      <c r="W85" s="11">
        <f t="shared" si="5"/>
        <v>20</v>
      </c>
      <c r="X85" s="11">
        <v>4</v>
      </c>
      <c r="Y85" s="10">
        <f t="shared" si="6"/>
        <v>3.5714285714285716</v>
      </c>
      <c r="Z85" s="11"/>
      <c r="AA85" s="11"/>
      <c r="AB85" s="11"/>
      <c r="AC85" s="11"/>
      <c r="AD85" s="11"/>
      <c r="AE85" s="37"/>
    </row>
    <row r="86" spans="1:31" ht="25.5" x14ac:dyDescent="0.25">
      <c r="A86" s="27" t="s">
        <v>250</v>
      </c>
      <c r="B86" s="14" t="s">
        <v>171</v>
      </c>
      <c r="C86" s="16">
        <v>15.8748</v>
      </c>
      <c r="D86" s="11">
        <v>101</v>
      </c>
      <c r="E86" s="30">
        <v>152</v>
      </c>
      <c r="F86" s="10">
        <v>9.5749237785672889</v>
      </c>
      <c r="G86" s="11">
        <v>8</v>
      </c>
      <c r="H86" s="10">
        <f t="shared" si="4"/>
        <v>7.9207920792079207</v>
      </c>
      <c r="I86" s="11"/>
      <c r="J86" s="11"/>
      <c r="K86" s="11"/>
      <c r="L86" s="11"/>
      <c r="M86" s="11"/>
      <c r="N86" s="11"/>
      <c r="O86" s="11">
        <v>8</v>
      </c>
      <c r="P86" s="11"/>
      <c r="Q86" s="11"/>
      <c r="R86" s="11"/>
      <c r="S86" s="11">
        <v>6</v>
      </c>
      <c r="T86" s="11">
        <v>2</v>
      </c>
      <c r="U86" s="11">
        <f t="shared" si="7"/>
        <v>100</v>
      </c>
      <c r="V86" s="11">
        <v>27.36</v>
      </c>
      <c r="W86" s="11">
        <f t="shared" si="5"/>
        <v>18</v>
      </c>
      <c r="X86" s="11">
        <v>15</v>
      </c>
      <c r="Y86" s="10">
        <f t="shared" si="6"/>
        <v>9.8684210526315788</v>
      </c>
      <c r="Z86" s="11"/>
      <c r="AA86" s="11"/>
      <c r="AB86" s="11"/>
      <c r="AC86" s="11"/>
      <c r="AD86" s="11"/>
      <c r="AE86" s="37"/>
    </row>
    <row r="87" spans="1:31" ht="38.25" x14ac:dyDescent="0.25">
      <c r="A87" s="27" t="s">
        <v>251</v>
      </c>
      <c r="B87" s="14" t="s">
        <v>172</v>
      </c>
      <c r="C87" s="16">
        <v>10.880599999999999</v>
      </c>
      <c r="D87" s="11">
        <v>69</v>
      </c>
      <c r="E87" s="30">
        <v>81</v>
      </c>
      <c r="F87" s="10">
        <v>7.4444424020734159</v>
      </c>
      <c r="G87" s="11">
        <v>6</v>
      </c>
      <c r="H87" s="10">
        <f t="shared" si="4"/>
        <v>8.695652173913043</v>
      </c>
      <c r="I87" s="11"/>
      <c r="J87" s="11"/>
      <c r="K87" s="11"/>
      <c r="L87" s="11"/>
      <c r="M87" s="11"/>
      <c r="N87" s="11"/>
      <c r="O87" s="11">
        <v>6</v>
      </c>
      <c r="P87" s="11"/>
      <c r="Q87" s="11"/>
      <c r="R87" s="11"/>
      <c r="S87" s="11">
        <v>5</v>
      </c>
      <c r="T87" s="11">
        <v>1</v>
      </c>
      <c r="U87" s="11">
        <f t="shared" si="7"/>
        <v>100</v>
      </c>
      <c r="V87" s="11">
        <v>12.15</v>
      </c>
      <c r="W87" s="11">
        <f t="shared" si="5"/>
        <v>15</v>
      </c>
      <c r="X87" s="11">
        <v>7</v>
      </c>
      <c r="Y87" s="10">
        <f t="shared" si="6"/>
        <v>8.6419753086419746</v>
      </c>
      <c r="Z87" s="11"/>
      <c r="AA87" s="11"/>
      <c r="AB87" s="11"/>
      <c r="AC87" s="11"/>
      <c r="AD87" s="11"/>
      <c r="AE87" s="37"/>
    </row>
    <row r="88" spans="1:31" x14ac:dyDescent="0.25">
      <c r="A88" s="12" t="s">
        <v>252</v>
      </c>
      <c r="B88" s="13" t="s">
        <v>81</v>
      </c>
      <c r="C88" s="16"/>
      <c r="D88" s="11"/>
      <c r="E88" s="30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0"/>
      <c r="Z88" s="11"/>
      <c r="AA88" s="11"/>
      <c r="AB88" s="11"/>
      <c r="AC88" s="11"/>
      <c r="AD88" s="11"/>
      <c r="AE88" s="37"/>
    </row>
    <row r="89" spans="1:31" ht="25.5" x14ac:dyDescent="0.25">
      <c r="A89" s="27" t="s">
        <v>253</v>
      </c>
      <c r="B89" s="14" t="s">
        <v>173</v>
      </c>
      <c r="C89" s="16">
        <v>76.063999999999993</v>
      </c>
      <c r="D89" s="11">
        <v>100</v>
      </c>
      <c r="E89" s="30">
        <v>121</v>
      </c>
      <c r="F89" s="10">
        <v>1.5907656710138831</v>
      </c>
      <c r="G89" s="11">
        <v>4</v>
      </c>
      <c r="H89" s="10">
        <f t="shared" si="4"/>
        <v>4</v>
      </c>
      <c r="I89" s="11"/>
      <c r="J89" s="11"/>
      <c r="K89" s="11"/>
      <c r="L89" s="11"/>
      <c r="M89" s="11"/>
      <c r="N89" s="11"/>
      <c r="O89" s="11">
        <v>1</v>
      </c>
      <c r="P89" s="11"/>
      <c r="Q89" s="11"/>
      <c r="R89" s="11"/>
      <c r="S89" s="11">
        <v>1</v>
      </c>
      <c r="T89" s="11">
        <v>0</v>
      </c>
      <c r="U89" s="11">
        <f t="shared" si="7"/>
        <v>25</v>
      </c>
      <c r="V89" s="11">
        <v>9.68</v>
      </c>
      <c r="W89" s="11">
        <f t="shared" si="5"/>
        <v>8</v>
      </c>
      <c r="X89" s="11">
        <v>9</v>
      </c>
      <c r="Y89" s="10">
        <f t="shared" si="6"/>
        <v>7.4380165289256199</v>
      </c>
      <c r="Z89" s="11"/>
      <c r="AA89" s="11"/>
      <c r="AB89" s="11"/>
      <c r="AC89" s="11"/>
      <c r="AD89" s="11"/>
      <c r="AE89" s="37">
        <v>2</v>
      </c>
    </row>
    <row r="90" spans="1:31" x14ac:dyDescent="0.25">
      <c r="A90" s="12" t="s">
        <v>254</v>
      </c>
      <c r="B90" s="13" t="s">
        <v>84</v>
      </c>
      <c r="C90" s="16"/>
      <c r="D90" s="11"/>
      <c r="E90" s="30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0"/>
      <c r="Z90" s="11"/>
      <c r="AA90" s="11"/>
      <c r="AB90" s="11"/>
      <c r="AC90" s="11"/>
      <c r="AD90" s="11"/>
      <c r="AE90" s="37"/>
    </row>
    <row r="91" spans="1:31" ht="25.5" x14ac:dyDescent="0.25">
      <c r="A91" s="27" t="s">
        <v>82</v>
      </c>
      <c r="B91" s="14" t="s">
        <v>174</v>
      </c>
      <c r="C91" s="16">
        <v>26.05</v>
      </c>
      <c r="D91" s="11">
        <v>0</v>
      </c>
      <c r="E91" s="30">
        <v>0</v>
      </c>
      <c r="F91" s="10">
        <v>0</v>
      </c>
      <c r="G91" s="11">
        <v>0</v>
      </c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>
        <v>0</v>
      </c>
      <c r="W91" s="11"/>
      <c r="X91" s="11">
        <v>0</v>
      </c>
      <c r="Y91" s="10"/>
      <c r="Z91" s="11"/>
      <c r="AA91" s="11"/>
      <c r="AB91" s="11"/>
      <c r="AC91" s="11"/>
      <c r="AD91" s="11"/>
      <c r="AE91" s="37"/>
    </row>
    <row r="92" spans="1:31" ht="25.5" x14ac:dyDescent="0.25">
      <c r="A92" s="27" t="s">
        <v>255</v>
      </c>
      <c r="B92" s="14" t="s">
        <v>175</v>
      </c>
      <c r="C92" s="16">
        <v>2.9691999999999998</v>
      </c>
      <c r="D92" s="11"/>
      <c r="E92" s="30">
        <v>42</v>
      </c>
      <c r="F92" s="10">
        <v>14.145224302842518</v>
      </c>
      <c r="G92" s="11">
        <v>0</v>
      </c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>
        <v>8.4</v>
      </c>
      <c r="W92" s="11">
        <f t="shared" si="5"/>
        <v>20</v>
      </c>
      <c r="X92" s="11">
        <v>8</v>
      </c>
      <c r="Y92" s="10">
        <f t="shared" si="6"/>
        <v>19.047619047619047</v>
      </c>
      <c r="Z92" s="11"/>
      <c r="AA92" s="11"/>
      <c r="AB92" s="11"/>
      <c r="AC92" s="11"/>
      <c r="AD92" s="11"/>
      <c r="AE92" s="37"/>
    </row>
    <row r="93" spans="1:31" ht="41.25" customHeight="1" x14ac:dyDescent="0.25">
      <c r="A93" s="27"/>
      <c r="B93" s="14" t="s">
        <v>212</v>
      </c>
      <c r="C93" s="16">
        <v>22.713000000000001</v>
      </c>
      <c r="D93" s="11"/>
      <c r="E93" s="30"/>
      <c r="F93" s="10"/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0"/>
      <c r="Z93" s="11"/>
      <c r="AA93" s="11"/>
      <c r="AB93" s="11"/>
      <c r="AC93" s="11"/>
      <c r="AD93" s="11"/>
      <c r="AE93" s="37"/>
    </row>
    <row r="94" spans="1:31" ht="51" x14ac:dyDescent="0.25">
      <c r="A94" s="27" t="s">
        <v>256</v>
      </c>
      <c r="B94" s="14" t="s">
        <v>176</v>
      </c>
      <c r="C94" s="16">
        <v>13.407400000000001</v>
      </c>
      <c r="D94" s="11">
        <v>28</v>
      </c>
      <c r="E94" s="30">
        <v>66</v>
      </c>
      <c r="F94" s="10">
        <v>4.922654653400361</v>
      </c>
      <c r="G94" s="11">
        <v>1</v>
      </c>
      <c r="H94" s="10">
        <f t="shared" si="4"/>
        <v>3.5714285714285716</v>
      </c>
      <c r="I94" s="11"/>
      <c r="J94" s="11"/>
      <c r="K94" s="11"/>
      <c r="L94" s="11"/>
      <c r="M94" s="11"/>
      <c r="N94" s="11"/>
      <c r="O94" s="11">
        <v>0</v>
      </c>
      <c r="P94" s="11"/>
      <c r="Q94" s="11"/>
      <c r="R94" s="11"/>
      <c r="S94" s="11">
        <v>0</v>
      </c>
      <c r="T94" s="11">
        <v>0</v>
      </c>
      <c r="U94" s="11">
        <f t="shared" si="7"/>
        <v>0</v>
      </c>
      <c r="V94" s="11">
        <v>7.92</v>
      </c>
      <c r="W94" s="11">
        <f t="shared" si="5"/>
        <v>12</v>
      </c>
      <c r="X94" s="11">
        <v>3</v>
      </c>
      <c r="Y94" s="10">
        <f t="shared" si="6"/>
        <v>4.5454545454545459</v>
      </c>
      <c r="Z94" s="11"/>
      <c r="AA94" s="11"/>
      <c r="AB94" s="11"/>
      <c r="AC94" s="11"/>
      <c r="AD94" s="11"/>
      <c r="AE94" s="37"/>
    </row>
    <row r="95" spans="1:31" ht="38.25" x14ac:dyDescent="0.25">
      <c r="A95" s="27" t="s">
        <v>257</v>
      </c>
      <c r="B95" s="14" t="s">
        <v>177</v>
      </c>
      <c r="C95" s="16">
        <v>9.3056000000000001</v>
      </c>
      <c r="D95" s="11">
        <v>0</v>
      </c>
      <c r="E95" s="30">
        <v>0</v>
      </c>
      <c r="F95" s="10">
        <v>0</v>
      </c>
      <c r="G95" s="11">
        <v>0</v>
      </c>
      <c r="H95" s="10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>
        <v>0</v>
      </c>
      <c r="W95" s="11"/>
      <c r="X95" s="11">
        <v>0</v>
      </c>
      <c r="Y95" s="10"/>
      <c r="Z95" s="11"/>
      <c r="AA95" s="11"/>
      <c r="AB95" s="11"/>
      <c r="AC95" s="11"/>
      <c r="AD95" s="11"/>
      <c r="AE95" s="37"/>
    </row>
    <row r="96" spans="1:31" ht="38.25" x14ac:dyDescent="0.25">
      <c r="A96" s="27" t="s">
        <v>258</v>
      </c>
      <c r="B96" s="14" t="s">
        <v>178</v>
      </c>
      <c r="C96" s="16">
        <v>22.952400000000001</v>
      </c>
      <c r="D96" s="11">
        <v>461</v>
      </c>
      <c r="E96" s="30">
        <v>157</v>
      </c>
      <c r="F96" s="10">
        <v>6.8402432861051565</v>
      </c>
      <c r="G96" s="11">
        <v>10</v>
      </c>
      <c r="H96" s="10">
        <f t="shared" si="4"/>
        <v>2.1691973969631237</v>
      </c>
      <c r="I96" s="11"/>
      <c r="J96" s="11"/>
      <c r="K96" s="11"/>
      <c r="L96" s="11"/>
      <c r="M96" s="11"/>
      <c r="N96" s="11"/>
      <c r="O96" s="11">
        <v>10</v>
      </c>
      <c r="P96" s="11"/>
      <c r="Q96" s="11"/>
      <c r="R96" s="11"/>
      <c r="S96" s="11">
        <v>8</v>
      </c>
      <c r="T96" s="11">
        <v>2</v>
      </c>
      <c r="U96" s="11">
        <f t="shared" si="7"/>
        <v>100</v>
      </c>
      <c r="V96" s="11">
        <v>23.55</v>
      </c>
      <c r="W96" s="11">
        <f t="shared" si="5"/>
        <v>15</v>
      </c>
      <c r="X96" s="11">
        <v>10</v>
      </c>
      <c r="Y96" s="10">
        <f t="shared" si="6"/>
        <v>6.369426751592357</v>
      </c>
      <c r="Z96" s="11"/>
      <c r="AA96" s="11"/>
      <c r="AB96" s="11"/>
      <c r="AC96" s="11"/>
      <c r="AD96" s="11"/>
      <c r="AE96" s="37"/>
    </row>
    <row r="97" spans="1:31" ht="25.5" x14ac:dyDescent="0.25">
      <c r="A97" s="27" t="s">
        <v>259</v>
      </c>
      <c r="B97" s="14" t="s">
        <v>179</v>
      </c>
      <c r="C97" s="16">
        <v>11.868</v>
      </c>
      <c r="D97" s="11">
        <v>320</v>
      </c>
      <c r="E97" s="30">
        <v>161</v>
      </c>
      <c r="F97" s="10">
        <v>13.565891472868216</v>
      </c>
      <c r="G97" s="11">
        <v>20</v>
      </c>
      <c r="H97" s="10">
        <f t="shared" si="4"/>
        <v>6.25</v>
      </c>
      <c r="I97" s="11"/>
      <c r="J97" s="11"/>
      <c r="K97" s="11"/>
      <c r="L97" s="11"/>
      <c r="M97" s="11"/>
      <c r="N97" s="11"/>
      <c r="O97" s="11">
        <v>19</v>
      </c>
      <c r="P97" s="11"/>
      <c r="Q97" s="11"/>
      <c r="R97" s="11"/>
      <c r="S97" s="11">
        <v>15</v>
      </c>
      <c r="T97" s="11">
        <v>4</v>
      </c>
      <c r="U97" s="11">
        <f t="shared" si="7"/>
        <v>95</v>
      </c>
      <c r="V97" s="11">
        <v>32.200000000000003</v>
      </c>
      <c r="W97" s="11">
        <f t="shared" si="5"/>
        <v>20.000000000000004</v>
      </c>
      <c r="X97" s="11">
        <v>20</v>
      </c>
      <c r="Y97" s="10">
        <f t="shared" si="6"/>
        <v>12.422360248447205</v>
      </c>
      <c r="Z97" s="11"/>
      <c r="AA97" s="11"/>
      <c r="AB97" s="11"/>
      <c r="AC97" s="11"/>
      <c r="AD97" s="11"/>
      <c r="AE97" s="37"/>
    </row>
    <row r="98" spans="1:31" x14ac:dyDescent="0.25">
      <c r="A98" s="27" t="s">
        <v>83</v>
      </c>
      <c r="B98" s="13" t="s">
        <v>94</v>
      </c>
      <c r="C98" s="16"/>
      <c r="D98" s="11"/>
      <c r="E98" s="30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0"/>
      <c r="Z98" s="11"/>
      <c r="AA98" s="11"/>
      <c r="AB98" s="11"/>
      <c r="AC98" s="11"/>
      <c r="AD98" s="11"/>
      <c r="AE98" s="37"/>
    </row>
    <row r="99" spans="1:31" ht="25.5" x14ac:dyDescent="0.25">
      <c r="A99" s="28" t="s">
        <v>85</v>
      </c>
      <c r="B99" s="17" t="s">
        <v>97</v>
      </c>
      <c r="C99" s="16">
        <v>3.5779999999999998</v>
      </c>
      <c r="D99" s="11"/>
      <c r="E99" s="30">
        <v>32</v>
      </c>
      <c r="F99" s="10">
        <v>8.9435438792621582</v>
      </c>
      <c r="G99" s="11">
        <v>0</v>
      </c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>
        <v>4.8</v>
      </c>
      <c r="W99" s="11">
        <f t="shared" si="5"/>
        <v>15</v>
      </c>
      <c r="X99" s="11">
        <v>3</v>
      </c>
      <c r="Y99" s="10">
        <f t="shared" si="6"/>
        <v>9.375</v>
      </c>
      <c r="Z99" s="11"/>
      <c r="AA99" s="11"/>
      <c r="AB99" s="11"/>
      <c r="AC99" s="11"/>
      <c r="AD99" s="11"/>
      <c r="AE99" s="37"/>
    </row>
    <row r="100" spans="1:31" ht="51" x14ac:dyDescent="0.25">
      <c r="A100" s="28" t="s">
        <v>86</v>
      </c>
      <c r="B100" s="17" t="s">
        <v>180</v>
      </c>
      <c r="C100" s="16">
        <v>44.17</v>
      </c>
      <c r="D100" s="11">
        <v>208</v>
      </c>
      <c r="E100" s="30">
        <v>200</v>
      </c>
      <c r="F100" s="10">
        <v>4.5279601539506453</v>
      </c>
      <c r="G100" s="11">
        <v>6</v>
      </c>
      <c r="H100" s="10">
        <f t="shared" si="4"/>
        <v>2.8846153846153846</v>
      </c>
      <c r="I100" s="11"/>
      <c r="J100" s="11"/>
      <c r="K100" s="11"/>
      <c r="L100" s="11"/>
      <c r="M100" s="11"/>
      <c r="N100" s="11"/>
      <c r="O100" s="11">
        <v>6</v>
      </c>
      <c r="P100" s="11"/>
      <c r="Q100" s="11"/>
      <c r="R100" s="11"/>
      <c r="S100" s="11">
        <v>5</v>
      </c>
      <c r="T100" s="11">
        <v>1</v>
      </c>
      <c r="U100" s="11">
        <f t="shared" si="7"/>
        <v>100</v>
      </c>
      <c r="V100" s="11">
        <v>24</v>
      </c>
      <c r="W100" s="11">
        <f t="shared" si="5"/>
        <v>12</v>
      </c>
      <c r="X100" s="11">
        <v>7</v>
      </c>
      <c r="Y100" s="10">
        <f t="shared" si="6"/>
        <v>3.5</v>
      </c>
      <c r="Z100" s="11"/>
      <c r="AA100" s="11"/>
      <c r="AB100" s="11"/>
      <c r="AC100" s="11"/>
      <c r="AD100" s="11"/>
      <c r="AE100" s="37"/>
    </row>
    <row r="101" spans="1:31" ht="76.5" x14ac:dyDescent="0.25">
      <c r="A101" s="28" t="s">
        <v>87</v>
      </c>
      <c r="B101" s="17" t="s">
        <v>181</v>
      </c>
      <c r="C101" s="16">
        <v>60.222999999999999</v>
      </c>
      <c r="D101" s="11">
        <v>44</v>
      </c>
      <c r="E101" s="30">
        <v>80</v>
      </c>
      <c r="F101" s="10">
        <v>1.3283961277252878</v>
      </c>
      <c r="G101" s="11">
        <v>1</v>
      </c>
      <c r="H101" s="10">
        <f t="shared" si="4"/>
        <v>2.2727272727272729</v>
      </c>
      <c r="I101" s="11"/>
      <c r="J101" s="11"/>
      <c r="K101" s="11"/>
      <c r="L101" s="11"/>
      <c r="M101" s="11"/>
      <c r="N101" s="11"/>
      <c r="O101" s="11">
        <v>1</v>
      </c>
      <c r="P101" s="11"/>
      <c r="Q101" s="11"/>
      <c r="R101" s="11"/>
      <c r="S101" s="11">
        <v>0</v>
      </c>
      <c r="T101" s="11">
        <v>1</v>
      </c>
      <c r="U101" s="11">
        <f t="shared" si="7"/>
        <v>100</v>
      </c>
      <c r="V101" s="11">
        <v>6.4</v>
      </c>
      <c r="W101" s="11">
        <f t="shared" si="5"/>
        <v>8</v>
      </c>
      <c r="X101" s="11">
        <v>6</v>
      </c>
      <c r="Y101" s="10">
        <f t="shared" si="6"/>
        <v>7.5</v>
      </c>
      <c r="Z101" s="11"/>
      <c r="AA101" s="11"/>
      <c r="AB101" s="11"/>
      <c r="AC101" s="11"/>
      <c r="AD101" s="11"/>
      <c r="AE101" s="37"/>
    </row>
    <row r="102" spans="1:31" x14ac:dyDescent="0.25">
      <c r="A102" s="12" t="s">
        <v>88</v>
      </c>
      <c r="B102" s="13" t="s">
        <v>89</v>
      </c>
      <c r="C102" s="16"/>
      <c r="D102" s="11"/>
      <c r="E102" s="30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0"/>
      <c r="Z102" s="11"/>
      <c r="AA102" s="11"/>
      <c r="AB102" s="11"/>
      <c r="AC102" s="11"/>
      <c r="AD102" s="11"/>
      <c r="AE102" s="37"/>
    </row>
    <row r="103" spans="1:31" ht="76.5" x14ac:dyDescent="0.25">
      <c r="A103" s="27" t="s">
        <v>90</v>
      </c>
      <c r="B103" s="14" t="s">
        <v>182</v>
      </c>
      <c r="C103" s="16">
        <v>19.512</v>
      </c>
      <c r="D103" s="11">
        <v>40</v>
      </c>
      <c r="E103" s="30">
        <v>58</v>
      </c>
      <c r="F103" s="10">
        <v>2.9725297252972531</v>
      </c>
      <c r="G103" s="11">
        <v>2</v>
      </c>
      <c r="H103" s="10">
        <f t="shared" si="4"/>
        <v>5</v>
      </c>
      <c r="I103" s="11"/>
      <c r="J103" s="11"/>
      <c r="K103" s="11"/>
      <c r="L103" s="11"/>
      <c r="M103" s="11"/>
      <c r="N103" s="11"/>
      <c r="O103" s="11">
        <v>2</v>
      </c>
      <c r="P103" s="11"/>
      <c r="Q103" s="11"/>
      <c r="R103" s="11"/>
      <c r="S103" s="11">
        <v>2</v>
      </c>
      <c r="T103" s="11">
        <v>0</v>
      </c>
      <c r="U103" s="11">
        <f t="shared" si="7"/>
        <v>100</v>
      </c>
      <c r="V103" s="11">
        <v>4.6399999999999997</v>
      </c>
      <c r="W103" s="11">
        <f t="shared" si="5"/>
        <v>7.9999999999999991</v>
      </c>
      <c r="X103" s="11">
        <v>4</v>
      </c>
      <c r="Y103" s="10">
        <f t="shared" si="6"/>
        <v>6.8965517241379306</v>
      </c>
      <c r="Z103" s="11"/>
      <c r="AA103" s="11"/>
      <c r="AB103" s="11"/>
      <c r="AC103" s="11"/>
      <c r="AD103" s="11"/>
      <c r="AE103" s="37"/>
    </row>
    <row r="104" spans="1:31" ht="25.5" x14ac:dyDescent="0.25">
      <c r="A104" s="27" t="s">
        <v>91</v>
      </c>
      <c r="B104" s="14" t="s">
        <v>183</v>
      </c>
      <c r="C104" s="16">
        <v>16.651</v>
      </c>
      <c r="D104" s="11">
        <v>61</v>
      </c>
      <c r="E104" s="30">
        <v>82</v>
      </c>
      <c r="F104" s="10">
        <v>4.9246291514023186</v>
      </c>
      <c r="G104" s="11">
        <v>4</v>
      </c>
      <c r="H104" s="10">
        <f t="shared" si="4"/>
        <v>6.557377049180328</v>
      </c>
      <c r="I104" s="11"/>
      <c r="J104" s="11"/>
      <c r="K104" s="11"/>
      <c r="L104" s="11"/>
      <c r="M104" s="11"/>
      <c r="N104" s="11"/>
      <c r="O104" s="11">
        <v>4</v>
      </c>
      <c r="P104" s="11"/>
      <c r="Q104" s="11"/>
      <c r="R104" s="11"/>
      <c r="S104" s="11">
        <v>3</v>
      </c>
      <c r="T104" s="11">
        <v>1</v>
      </c>
      <c r="U104" s="11">
        <f t="shared" si="7"/>
        <v>100</v>
      </c>
      <c r="V104" s="11">
        <v>9.84</v>
      </c>
      <c r="W104" s="11">
        <f t="shared" si="5"/>
        <v>12</v>
      </c>
      <c r="X104" s="11">
        <v>7</v>
      </c>
      <c r="Y104" s="10">
        <f t="shared" si="6"/>
        <v>8.536585365853659</v>
      </c>
      <c r="Z104" s="11"/>
      <c r="AA104" s="11"/>
      <c r="AB104" s="11"/>
      <c r="AC104" s="11"/>
      <c r="AD104" s="11"/>
      <c r="AE104" s="37"/>
    </row>
    <row r="105" spans="1:31" ht="25.5" x14ac:dyDescent="0.25">
      <c r="A105" s="27" t="s">
        <v>92</v>
      </c>
      <c r="B105" s="14" t="s">
        <v>184</v>
      </c>
      <c r="C105" s="16">
        <v>12.943</v>
      </c>
      <c r="D105" s="11">
        <v>51</v>
      </c>
      <c r="E105" s="30">
        <v>89</v>
      </c>
      <c r="F105" s="10">
        <v>6.8763037935563629</v>
      </c>
      <c r="G105" s="11">
        <v>3</v>
      </c>
      <c r="H105" s="10">
        <f t="shared" si="4"/>
        <v>5.882352941176471</v>
      </c>
      <c r="I105" s="11"/>
      <c r="J105" s="11"/>
      <c r="K105" s="11"/>
      <c r="L105" s="11"/>
      <c r="M105" s="11"/>
      <c r="N105" s="11"/>
      <c r="O105" s="11">
        <v>3</v>
      </c>
      <c r="P105" s="11"/>
      <c r="Q105" s="11"/>
      <c r="R105" s="11"/>
      <c r="S105" s="11">
        <v>2</v>
      </c>
      <c r="T105" s="11">
        <v>1</v>
      </c>
      <c r="U105" s="11">
        <f t="shared" si="7"/>
        <v>100</v>
      </c>
      <c r="V105" s="11">
        <v>13.35</v>
      </c>
      <c r="W105" s="11">
        <f t="shared" si="5"/>
        <v>15</v>
      </c>
      <c r="X105" s="11">
        <v>11</v>
      </c>
      <c r="Y105" s="10">
        <f t="shared" si="6"/>
        <v>12.359550561797754</v>
      </c>
      <c r="Z105" s="11"/>
      <c r="AA105" s="11"/>
      <c r="AB105" s="11"/>
      <c r="AC105" s="11"/>
      <c r="AD105" s="11"/>
      <c r="AE105" s="37"/>
    </row>
    <row r="106" spans="1:31" ht="25.5" x14ac:dyDescent="0.25">
      <c r="A106" s="27" t="s">
        <v>93</v>
      </c>
      <c r="B106" s="14" t="s">
        <v>185</v>
      </c>
      <c r="C106" s="16">
        <v>69.356999999999999</v>
      </c>
      <c r="D106" s="11">
        <v>187</v>
      </c>
      <c r="E106" s="30">
        <v>115</v>
      </c>
      <c r="F106" s="10">
        <v>1.6580878642386494</v>
      </c>
      <c r="G106" s="11">
        <v>13</v>
      </c>
      <c r="H106" s="10">
        <f t="shared" si="4"/>
        <v>6.9518716577540109</v>
      </c>
      <c r="I106" s="11"/>
      <c r="J106" s="11"/>
      <c r="K106" s="11"/>
      <c r="L106" s="11"/>
      <c r="M106" s="11">
        <v>10</v>
      </c>
      <c r="N106" s="11">
        <v>3</v>
      </c>
      <c r="O106" s="11">
        <v>11</v>
      </c>
      <c r="P106" s="11"/>
      <c r="Q106" s="11"/>
      <c r="R106" s="11"/>
      <c r="S106" s="11">
        <v>8</v>
      </c>
      <c r="T106" s="11">
        <v>3</v>
      </c>
      <c r="U106" s="11">
        <f t="shared" si="7"/>
        <v>84.615384615384613</v>
      </c>
      <c r="V106" s="11">
        <v>9.1999999999999993</v>
      </c>
      <c r="W106" s="11">
        <f t="shared" si="5"/>
        <v>7.9999999999999991</v>
      </c>
      <c r="X106" s="11">
        <v>9</v>
      </c>
      <c r="Y106" s="10">
        <f t="shared" si="6"/>
        <v>7.8260869565217392</v>
      </c>
      <c r="Z106" s="11"/>
      <c r="AA106" s="11"/>
      <c r="AB106" s="11"/>
      <c r="AC106" s="11"/>
      <c r="AD106" s="11"/>
      <c r="AE106" s="37">
        <v>2</v>
      </c>
    </row>
    <row r="107" spans="1:31" x14ac:dyDescent="0.25">
      <c r="A107" s="18" t="s">
        <v>260</v>
      </c>
      <c r="B107" s="19" t="s">
        <v>99</v>
      </c>
      <c r="C107" s="16"/>
      <c r="D107" s="11"/>
      <c r="E107" s="30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0"/>
      <c r="Z107" s="11"/>
      <c r="AA107" s="11"/>
      <c r="AB107" s="11"/>
      <c r="AC107" s="11"/>
      <c r="AD107" s="11"/>
      <c r="AE107" s="37"/>
    </row>
    <row r="108" spans="1:31" ht="25.5" x14ac:dyDescent="0.25">
      <c r="A108" s="28" t="s">
        <v>95</v>
      </c>
      <c r="B108" s="17" t="s">
        <v>186</v>
      </c>
      <c r="C108" s="16">
        <v>31.669</v>
      </c>
      <c r="D108" s="11">
        <v>258</v>
      </c>
      <c r="E108" s="30">
        <v>374</v>
      </c>
      <c r="F108" s="10">
        <v>11.809656130600903</v>
      </c>
      <c r="G108" s="11">
        <v>10</v>
      </c>
      <c r="H108" s="10">
        <f t="shared" si="4"/>
        <v>3.8759689922480618</v>
      </c>
      <c r="I108" s="11"/>
      <c r="J108" s="11"/>
      <c r="K108" s="11"/>
      <c r="L108" s="11"/>
      <c r="M108" s="11"/>
      <c r="N108" s="11"/>
      <c r="O108" s="11">
        <v>10</v>
      </c>
      <c r="P108" s="11"/>
      <c r="Q108" s="11"/>
      <c r="R108" s="11"/>
      <c r="S108" s="11">
        <v>8</v>
      </c>
      <c r="T108" s="11">
        <v>2</v>
      </c>
      <c r="U108" s="11">
        <f t="shared" si="7"/>
        <v>100</v>
      </c>
      <c r="V108" s="11">
        <v>67.320000000000007</v>
      </c>
      <c r="W108" s="11">
        <f t="shared" si="5"/>
        <v>18.000000000000004</v>
      </c>
      <c r="X108" s="11">
        <v>12</v>
      </c>
      <c r="Y108" s="10">
        <f t="shared" si="6"/>
        <v>3.2085561497326203</v>
      </c>
      <c r="Z108" s="11"/>
      <c r="AA108" s="11"/>
      <c r="AB108" s="11"/>
      <c r="AC108" s="11"/>
      <c r="AD108" s="11"/>
      <c r="AE108" s="37"/>
    </row>
    <row r="109" spans="1:31" ht="51" x14ac:dyDescent="0.25">
      <c r="A109" s="28" t="s">
        <v>96</v>
      </c>
      <c r="B109" s="17" t="s">
        <v>187</v>
      </c>
      <c r="C109" s="16">
        <v>11.122999999999999</v>
      </c>
      <c r="D109" s="11">
        <v>28</v>
      </c>
      <c r="E109" s="30">
        <v>37</v>
      </c>
      <c r="F109" s="10">
        <v>3.3264407084419672</v>
      </c>
      <c r="G109" s="11">
        <v>1</v>
      </c>
      <c r="H109" s="10">
        <f t="shared" si="4"/>
        <v>3.5714285714285716</v>
      </c>
      <c r="I109" s="11"/>
      <c r="J109" s="11"/>
      <c r="K109" s="11"/>
      <c r="L109" s="11"/>
      <c r="M109" s="11"/>
      <c r="N109" s="11"/>
      <c r="O109" s="11">
        <v>0</v>
      </c>
      <c r="P109" s="11"/>
      <c r="Q109" s="11"/>
      <c r="R109" s="11"/>
      <c r="S109" s="11">
        <v>0</v>
      </c>
      <c r="T109" s="11">
        <v>0</v>
      </c>
      <c r="U109" s="11">
        <f t="shared" si="7"/>
        <v>0</v>
      </c>
      <c r="V109" s="11">
        <v>4.4399999999999995</v>
      </c>
      <c r="W109" s="11">
        <f t="shared" si="5"/>
        <v>11.999999999999998</v>
      </c>
      <c r="X109" s="11">
        <v>3</v>
      </c>
      <c r="Y109" s="10">
        <f t="shared" si="6"/>
        <v>8.1081081081081088</v>
      </c>
      <c r="Z109" s="11"/>
      <c r="AA109" s="11"/>
      <c r="AB109" s="11"/>
      <c r="AC109" s="11"/>
      <c r="AD109" s="11"/>
      <c r="AE109" s="37"/>
    </row>
    <row r="110" spans="1:31" ht="25.5" x14ac:dyDescent="0.25">
      <c r="A110" s="28" t="s">
        <v>98</v>
      </c>
      <c r="B110" s="17" t="s">
        <v>188</v>
      </c>
      <c r="C110" s="16">
        <v>20.5749</v>
      </c>
      <c r="D110" s="11">
        <v>162</v>
      </c>
      <c r="E110" s="30">
        <v>109</v>
      </c>
      <c r="F110" s="10">
        <v>5.2977171213468841</v>
      </c>
      <c r="G110" s="11">
        <v>10</v>
      </c>
      <c r="H110" s="10">
        <f t="shared" si="4"/>
        <v>6.1728395061728394</v>
      </c>
      <c r="I110" s="11"/>
      <c r="J110" s="11"/>
      <c r="K110" s="11"/>
      <c r="L110" s="11"/>
      <c r="M110" s="11"/>
      <c r="N110" s="11"/>
      <c r="O110" s="11">
        <v>10</v>
      </c>
      <c r="P110" s="11"/>
      <c r="Q110" s="11"/>
      <c r="R110" s="11"/>
      <c r="S110" s="11">
        <v>8</v>
      </c>
      <c r="T110" s="11">
        <v>2</v>
      </c>
      <c r="U110" s="11">
        <f t="shared" si="7"/>
        <v>100</v>
      </c>
      <c r="V110" s="11">
        <v>13.080000000000002</v>
      </c>
      <c r="W110" s="11">
        <f t="shared" si="5"/>
        <v>12.000000000000002</v>
      </c>
      <c r="X110" s="11">
        <v>10</v>
      </c>
      <c r="Y110" s="10">
        <f t="shared" si="6"/>
        <v>9.1743119266055047</v>
      </c>
      <c r="Z110" s="11"/>
      <c r="AA110" s="11"/>
      <c r="AB110" s="11"/>
      <c r="AC110" s="11"/>
      <c r="AD110" s="11"/>
      <c r="AE110" s="37"/>
    </row>
    <row r="111" spans="1:31" x14ac:dyDescent="0.25">
      <c r="A111" s="18" t="s">
        <v>261</v>
      </c>
      <c r="B111" s="19" t="s">
        <v>103</v>
      </c>
      <c r="C111" s="16"/>
      <c r="D111" s="11"/>
      <c r="E111" s="30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0"/>
      <c r="Z111" s="11"/>
      <c r="AA111" s="11"/>
      <c r="AB111" s="11"/>
      <c r="AC111" s="11"/>
      <c r="AD111" s="11"/>
      <c r="AE111" s="37"/>
    </row>
    <row r="112" spans="1:31" ht="25.5" x14ac:dyDescent="0.25">
      <c r="A112" s="28" t="s">
        <v>100</v>
      </c>
      <c r="B112" s="17" t="s">
        <v>189</v>
      </c>
      <c r="C112" s="16">
        <v>16.78</v>
      </c>
      <c r="D112" s="11">
        <v>100</v>
      </c>
      <c r="E112" s="30">
        <v>128</v>
      </c>
      <c r="F112" s="10">
        <v>7.6281287246722282</v>
      </c>
      <c r="G112" s="11">
        <v>6</v>
      </c>
      <c r="H112" s="10">
        <f t="shared" si="4"/>
        <v>6</v>
      </c>
      <c r="I112" s="11"/>
      <c r="J112" s="11"/>
      <c r="K112" s="11"/>
      <c r="L112" s="11"/>
      <c r="M112" s="11"/>
      <c r="N112" s="11"/>
      <c r="O112" s="11">
        <v>4</v>
      </c>
      <c r="P112" s="11"/>
      <c r="Q112" s="11"/>
      <c r="R112" s="11"/>
      <c r="S112" s="11">
        <v>2</v>
      </c>
      <c r="T112" s="11">
        <v>2</v>
      </c>
      <c r="U112" s="11">
        <f t="shared" si="7"/>
        <v>66.666666666666671</v>
      </c>
      <c r="V112" s="11">
        <v>19.2</v>
      </c>
      <c r="W112" s="11">
        <f t="shared" si="5"/>
        <v>15</v>
      </c>
      <c r="X112" s="11">
        <v>8</v>
      </c>
      <c r="Y112" s="10">
        <f t="shared" si="6"/>
        <v>6.25</v>
      </c>
      <c r="Z112" s="11"/>
      <c r="AA112" s="11"/>
      <c r="AB112" s="11"/>
      <c r="AC112" s="11"/>
      <c r="AD112" s="11"/>
      <c r="AE112" s="37"/>
    </row>
    <row r="113" spans="1:31" ht="25.5" x14ac:dyDescent="0.25">
      <c r="A113" s="28" t="s">
        <v>101</v>
      </c>
      <c r="B113" s="17" t="s">
        <v>190</v>
      </c>
      <c r="C113" s="16">
        <v>16.96</v>
      </c>
      <c r="D113" s="11">
        <v>157</v>
      </c>
      <c r="E113" s="30">
        <v>149</v>
      </c>
      <c r="F113" s="10">
        <v>8.7853773584905657</v>
      </c>
      <c r="G113" s="11">
        <v>10</v>
      </c>
      <c r="H113" s="10">
        <f t="shared" si="4"/>
        <v>6.369426751592357</v>
      </c>
      <c r="I113" s="11"/>
      <c r="J113" s="11"/>
      <c r="K113" s="11"/>
      <c r="L113" s="11"/>
      <c r="M113" s="11"/>
      <c r="N113" s="11"/>
      <c r="O113" s="11">
        <v>10</v>
      </c>
      <c r="P113" s="11"/>
      <c r="Q113" s="11"/>
      <c r="R113" s="11"/>
      <c r="S113" s="11">
        <v>8</v>
      </c>
      <c r="T113" s="11">
        <v>2</v>
      </c>
      <c r="U113" s="11">
        <f t="shared" si="7"/>
        <v>100</v>
      </c>
      <c r="V113" s="11">
        <v>22.35</v>
      </c>
      <c r="W113" s="11">
        <f t="shared" si="5"/>
        <v>15</v>
      </c>
      <c r="X113" s="11">
        <v>12</v>
      </c>
      <c r="Y113" s="10">
        <f t="shared" si="6"/>
        <v>8.053691275167786</v>
      </c>
      <c r="Z113" s="11"/>
      <c r="AA113" s="11"/>
      <c r="AB113" s="11"/>
      <c r="AC113" s="11"/>
      <c r="AD113" s="11"/>
      <c r="AE113" s="37"/>
    </row>
    <row r="114" spans="1:31" ht="25.5" x14ac:dyDescent="0.25">
      <c r="A114" s="28" t="s">
        <v>102</v>
      </c>
      <c r="B114" s="17" t="s">
        <v>191</v>
      </c>
      <c r="C114" s="16">
        <v>13.76</v>
      </c>
      <c r="D114" s="11">
        <v>61</v>
      </c>
      <c r="E114" s="30">
        <v>102</v>
      </c>
      <c r="F114" s="10">
        <v>7.4127906976744189</v>
      </c>
      <c r="G114" s="11">
        <v>4</v>
      </c>
      <c r="H114" s="10">
        <f t="shared" si="4"/>
        <v>6.557377049180328</v>
      </c>
      <c r="I114" s="11"/>
      <c r="J114" s="11"/>
      <c r="K114" s="11"/>
      <c r="L114" s="11"/>
      <c r="M114" s="11"/>
      <c r="N114" s="11"/>
      <c r="O114" s="11">
        <v>4</v>
      </c>
      <c r="P114" s="11"/>
      <c r="Q114" s="11"/>
      <c r="R114" s="11"/>
      <c r="S114" s="11">
        <v>3</v>
      </c>
      <c r="T114" s="11">
        <v>1</v>
      </c>
      <c r="U114" s="11">
        <f t="shared" si="7"/>
        <v>100</v>
      </c>
      <c r="V114" s="11">
        <v>15.3</v>
      </c>
      <c r="W114" s="11">
        <f t="shared" si="5"/>
        <v>15</v>
      </c>
      <c r="X114" s="11">
        <v>7</v>
      </c>
      <c r="Y114" s="10">
        <f t="shared" si="6"/>
        <v>6.8627450980392153</v>
      </c>
      <c r="Z114" s="11"/>
      <c r="AA114" s="11"/>
      <c r="AB114" s="11"/>
      <c r="AC114" s="11"/>
      <c r="AD114" s="11"/>
      <c r="AE114" s="37"/>
    </row>
    <row r="115" spans="1:31" ht="76.5" x14ac:dyDescent="0.25">
      <c r="A115" s="28" t="s">
        <v>262</v>
      </c>
      <c r="B115" s="17" t="s">
        <v>192</v>
      </c>
      <c r="C115" s="16">
        <v>73.150000000000006</v>
      </c>
      <c r="D115" s="11">
        <v>317</v>
      </c>
      <c r="E115" s="30">
        <v>327</v>
      </c>
      <c r="F115" s="10">
        <v>4.4702665755297328</v>
      </c>
      <c r="G115" s="11">
        <v>25</v>
      </c>
      <c r="H115" s="10">
        <f t="shared" si="4"/>
        <v>7.8864353312302837</v>
      </c>
      <c r="I115" s="11"/>
      <c r="J115" s="11"/>
      <c r="K115" s="11"/>
      <c r="L115" s="11"/>
      <c r="M115" s="11"/>
      <c r="N115" s="11"/>
      <c r="O115" s="11">
        <v>13</v>
      </c>
      <c r="P115" s="11"/>
      <c r="Q115" s="11"/>
      <c r="R115" s="11"/>
      <c r="S115" s="11">
        <v>10</v>
      </c>
      <c r="T115" s="11">
        <v>3</v>
      </c>
      <c r="U115" s="11">
        <f t="shared" si="7"/>
        <v>52</v>
      </c>
      <c r="V115" s="11">
        <v>39.24</v>
      </c>
      <c r="W115" s="11">
        <f t="shared" si="5"/>
        <v>12</v>
      </c>
      <c r="X115" s="11">
        <v>29</v>
      </c>
      <c r="Y115" s="10">
        <f t="shared" si="6"/>
        <v>8.8685015290519882</v>
      </c>
      <c r="Z115" s="11"/>
      <c r="AA115" s="11"/>
      <c r="AB115" s="11"/>
      <c r="AC115" s="11"/>
      <c r="AD115" s="11"/>
      <c r="AE115" s="37"/>
    </row>
    <row r="116" spans="1:31" x14ac:dyDescent="0.25">
      <c r="A116" s="18" t="s">
        <v>263</v>
      </c>
      <c r="B116" s="19" t="s">
        <v>108</v>
      </c>
      <c r="C116" s="16"/>
      <c r="D116" s="11"/>
      <c r="E116" s="30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0"/>
      <c r="Z116" s="11"/>
      <c r="AA116" s="11"/>
      <c r="AB116" s="11"/>
      <c r="AC116" s="11"/>
      <c r="AD116" s="11"/>
      <c r="AE116" s="37"/>
    </row>
    <row r="117" spans="1:31" ht="25.5" x14ac:dyDescent="0.25">
      <c r="A117" s="28" t="s">
        <v>104</v>
      </c>
      <c r="B117" s="17" t="s">
        <v>193</v>
      </c>
      <c r="C117" s="16">
        <v>21.25</v>
      </c>
      <c r="D117" s="11">
        <v>144</v>
      </c>
      <c r="E117" s="30">
        <v>149</v>
      </c>
      <c r="F117" s="10">
        <v>7.0117647058823529</v>
      </c>
      <c r="G117" s="11">
        <v>8</v>
      </c>
      <c r="H117" s="10">
        <f t="shared" si="4"/>
        <v>5.5555555555555554</v>
      </c>
      <c r="I117" s="11"/>
      <c r="J117" s="11"/>
      <c r="K117" s="11"/>
      <c r="L117" s="11"/>
      <c r="M117" s="11"/>
      <c r="N117" s="11"/>
      <c r="O117" s="11">
        <v>8</v>
      </c>
      <c r="P117" s="11"/>
      <c r="Q117" s="11"/>
      <c r="R117" s="11"/>
      <c r="S117" s="11">
        <v>6</v>
      </c>
      <c r="T117" s="11">
        <v>2</v>
      </c>
      <c r="U117" s="11">
        <f t="shared" si="7"/>
        <v>100</v>
      </c>
      <c r="V117" s="11">
        <v>22.35</v>
      </c>
      <c r="W117" s="11">
        <f t="shared" si="5"/>
        <v>15</v>
      </c>
      <c r="X117" s="11">
        <v>14</v>
      </c>
      <c r="Y117" s="10">
        <f t="shared" si="6"/>
        <v>9.3959731543624159</v>
      </c>
      <c r="Z117" s="11"/>
      <c r="AA117" s="11"/>
      <c r="AB117" s="11"/>
      <c r="AC117" s="11"/>
      <c r="AD117" s="11"/>
      <c r="AE117" s="37"/>
    </row>
    <row r="118" spans="1:31" ht="38.25" x14ac:dyDescent="0.25">
      <c r="A118" s="28" t="s">
        <v>105</v>
      </c>
      <c r="B118" s="17" t="s">
        <v>194</v>
      </c>
      <c r="C118" s="16">
        <v>24.277999999999999</v>
      </c>
      <c r="D118" s="11">
        <v>77</v>
      </c>
      <c r="E118" s="30">
        <v>96</v>
      </c>
      <c r="F118" s="10">
        <v>3.9541972155861274</v>
      </c>
      <c r="G118" s="11">
        <v>5</v>
      </c>
      <c r="H118" s="10">
        <f t="shared" si="4"/>
        <v>6.4935064935064934</v>
      </c>
      <c r="I118" s="11"/>
      <c r="J118" s="11"/>
      <c r="K118" s="11"/>
      <c r="L118" s="11"/>
      <c r="M118" s="11"/>
      <c r="N118" s="11"/>
      <c r="O118" s="11">
        <v>5</v>
      </c>
      <c r="P118" s="11"/>
      <c r="Q118" s="11"/>
      <c r="R118" s="11"/>
      <c r="S118" s="11">
        <v>4</v>
      </c>
      <c r="T118" s="11">
        <v>1</v>
      </c>
      <c r="U118" s="11">
        <f t="shared" si="7"/>
        <v>100</v>
      </c>
      <c r="V118" s="11">
        <v>11.52</v>
      </c>
      <c r="W118" s="11">
        <f t="shared" si="5"/>
        <v>12</v>
      </c>
      <c r="X118" s="11">
        <v>7</v>
      </c>
      <c r="Y118" s="10">
        <f t="shared" si="6"/>
        <v>7.291666666666667</v>
      </c>
      <c r="Z118" s="11"/>
      <c r="AA118" s="11"/>
      <c r="AB118" s="11"/>
      <c r="AC118" s="11"/>
      <c r="AD118" s="11"/>
      <c r="AE118" s="37"/>
    </row>
    <row r="119" spans="1:31" ht="38.25" x14ac:dyDescent="0.25">
      <c r="A119" s="28" t="s">
        <v>264</v>
      </c>
      <c r="B119" s="17" t="s">
        <v>195</v>
      </c>
      <c r="C119" s="16">
        <v>31.4802</v>
      </c>
      <c r="D119" s="11">
        <v>209</v>
      </c>
      <c r="E119" s="30">
        <v>214</v>
      </c>
      <c r="F119" s="10">
        <v>6.7979237743089307</v>
      </c>
      <c r="G119" s="11">
        <v>6</v>
      </c>
      <c r="H119" s="10">
        <f t="shared" si="4"/>
        <v>2.8708133971291865</v>
      </c>
      <c r="I119" s="11"/>
      <c r="J119" s="11"/>
      <c r="K119" s="11"/>
      <c r="L119" s="11"/>
      <c r="M119" s="11"/>
      <c r="N119" s="11"/>
      <c r="O119" s="11">
        <v>6</v>
      </c>
      <c r="P119" s="11"/>
      <c r="Q119" s="11"/>
      <c r="R119" s="11"/>
      <c r="S119" s="11">
        <v>5</v>
      </c>
      <c r="T119" s="11">
        <v>1</v>
      </c>
      <c r="U119" s="11">
        <f t="shared" si="7"/>
        <v>100</v>
      </c>
      <c r="V119" s="11">
        <v>32.1</v>
      </c>
      <c r="W119" s="11">
        <f t="shared" si="5"/>
        <v>15</v>
      </c>
      <c r="X119" s="11">
        <v>7</v>
      </c>
      <c r="Y119" s="10">
        <f t="shared" si="6"/>
        <v>3.2710280373831777</v>
      </c>
      <c r="Z119" s="11"/>
      <c r="AA119" s="11"/>
      <c r="AB119" s="11"/>
      <c r="AC119" s="11"/>
      <c r="AD119" s="11"/>
      <c r="AE119" s="37"/>
    </row>
    <row r="120" spans="1:31" ht="38.25" x14ac:dyDescent="0.25">
      <c r="A120" s="28" t="s">
        <v>106</v>
      </c>
      <c r="B120" s="17" t="s">
        <v>196</v>
      </c>
      <c r="C120" s="16">
        <v>8.0869999999999997</v>
      </c>
      <c r="D120" s="11">
        <v>66</v>
      </c>
      <c r="E120" s="30">
        <v>61</v>
      </c>
      <c r="F120" s="10">
        <v>7.5429701990849516</v>
      </c>
      <c r="G120" s="11">
        <v>6</v>
      </c>
      <c r="H120" s="10">
        <f t="shared" si="4"/>
        <v>9.0909090909090917</v>
      </c>
      <c r="I120" s="11"/>
      <c r="J120" s="11"/>
      <c r="K120" s="11"/>
      <c r="L120" s="11"/>
      <c r="M120" s="11"/>
      <c r="N120" s="11"/>
      <c r="O120" s="11">
        <v>6</v>
      </c>
      <c r="P120" s="11"/>
      <c r="Q120" s="11"/>
      <c r="R120" s="11"/>
      <c r="S120" s="11">
        <v>5</v>
      </c>
      <c r="T120" s="11">
        <v>1</v>
      </c>
      <c r="U120" s="11">
        <f t="shared" si="7"/>
        <v>100</v>
      </c>
      <c r="V120" s="11">
        <v>9.15</v>
      </c>
      <c r="W120" s="11">
        <f t="shared" si="5"/>
        <v>15</v>
      </c>
      <c r="X120" s="11">
        <v>7</v>
      </c>
      <c r="Y120" s="10">
        <f t="shared" si="6"/>
        <v>11.475409836065573</v>
      </c>
      <c r="Z120" s="11"/>
      <c r="AA120" s="11"/>
      <c r="AB120" s="11"/>
      <c r="AC120" s="11"/>
      <c r="AD120" s="11"/>
      <c r="AE120" s="37"/>
    </row>
    <row r="121" spans="1:31" ht="63.75" x14ac:dyDescent="0.25">
      <c r="A121" s="28" t="s">
        <v>107</v>
      </c>
      <c r="B121" s="17" t="s">
        <v>197</v>
      </c>
      <c r="C121" s="16">
        <v>18.0715</v>
      </c>
      <c r="D121" s="11">
        <v>53</v>
      </c>
      <c r="E121" s="30">
        <v>81</v>
      </c>
      <c r="F121" s="10">
        <v>4.4821957225465514</v>
      </c>
      <c r="G121" s="11">
        <v>3</v>
      </c>
      <c r="H121" s="10">
        <f t="shared" si="4"/>
        <v>5.6603773584905657</v>
      </c>
      <c r="I121" s="11"/>
      <c r="J121" s="11"/>
      <c r="K121" s="11"/>
      <c r="L121" s="11"/>
      <c r="M121" s="11"/>
      <c r="N121" s="11"/>
      <c r="O121" s="11">
        <v>3</v>
      </c>
      <c r="P121" s="11"/>
      <c r="Q121" s="11"/>
      <c r="R121" s="11"/>
      <c r="S121" s="11">
        <v>2</v>
      </c>
      <c r="T121" s="11">
        <v>1</v>
      </c>
      <c r="U121" s="11">
        <f t="shared" si="7"/>
        <v>100</v>
      </c>
      <c r="V121" s="11">
        <v>9.7200000000000006</v>
      </c>
      <c r="W121" s="11">
        <f t="shared" si="5"/>
        <v>12.000000000000002</v>
      </c>
      <c r="X121" s="11">
        <v>9</v>
      </c>
      <c r="Y121" s="10">
        <f t="shared" si="6"/>
        <v>11.111111111111111</v>
      </c>
      <c r="Z121" s="11"/>
      <c r="AA121" s="11"/>
      <c r="AB121" s="11"/>
      <c r="AC121" s="11"/>
      <c r="AD121" s="11"/>
      <c r="AE121" s="37"/>
    </row>
    <row r="122" spans="1:31" ht="38.25" x14ac:dyDescent="0.25">
      <c r="A122" s="28" t="s">
        <v>265</v>
      </c>
      <c r="B122" s="17" t="s">
        <v>198</v>
      </c>
      <c r="C122" s="16">
        <v>6.3250000000000002</v>
      </c>
      <c r="D122" s="11"/>
      <c r="E122" s="30">
        <v>58</v>
      </c>
      <c r="F122" s="10">
        <v>9.1699604743083007</v>
      </c>
      <c r="G122" s="11">
        <v>0</v>
      </c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>
        <v>10.44</v>
      </c>
      <c r="W122" s="11">
        <f t="shared" si="5"/>
        <v>18</v>
      </c>
      <c r="X122" s="11">
        <v>3</v>
      </c>
      <c r="Y122" s="10">
        <f t="shared" si="6"/>
        <v>5.1724137931034484</v>
      </c>
      <c r="Z122" s="11"/>
      <c r="AA122" s="11"/>
      <c r="AB122" s="11"/>
      <c r="AC122" s="11"/>
      <c r="AD122" s="11"/>
      <c r="AE122" s="37"/>
    </row>
    <row r="123" spans="1:31" x14ac:dyDescent="0.25">
      <c r="A123" s="18" t="s">
        <v>266</v>
      </c>
      <c r="B123" s="19" t="s">
        <v>113</v>
      </c>
      <c r="C123" s="16"/>
      <c r="D123" s="11"/>
      <c r="E123" s="30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0"/>
      <c r="Z123" s="11"/>
      <c r="AA123" s="11"/>
      <c r="AB123" s="11"/>
      <c r="AC123" s="11"/>
      <c r="AD123" s="11"/>
      <c r="AE123" s="37"/>
    </row>
    <row r="124" spans="1:31" ht="25.5" x14ac:dyDescent="0.25">
      <c r="A124" s="28" t="s">
        <v>109</v>
      </c>
      <c r="B124" s="17" t="s">
        <v>199</v>
      </c>
      <c r="C124" s="16">
        <v>1.9410000000000001</v>
      </c>
      <c r="D124" s="11">
        <v>0</v>
      </c>
      <c r="E124" s="30">
        <v>0</v>
      </c>
      <c r="F124" s="10">
        <v>0</v>
      </c>
      <c r="G124" s="11">
        <v>0</v>
      </c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>
        <v>0</v>
      </c>
      <c r="W124" s="11"/>
      <c r="X124" s="11">
        <v>0</v>
      </c>
      <c r="Y124" s="10"/>
      <c r="Z124" s="11"/>
      <c r="AA124" s="11"/>
      <c r="AB124" s="11"/>
      <c r="AC124" s="11"/>
      <c r="AD124" s="11"/>
      <c r="AE124" s="37"/>
    </row>
    <row r="125" spans="1:31" ht="25.5" x14ac:dyDescent="0.25">
      <c r="A125" s="28" t="s">
        <v>110</v>
      </c>
      <c r="B125" s="17" t="s">
        <v>200</v>
      </c>
      <c r="C125" s="16">
        <v>34.555</v>
      </c>
      <c r="D125" s="11">
        <v>151</v>
      </c>
      <c r="E125" s="30">
        <v>173</v>
      </c>
      <c r="F125" s="10">
        <v>5.0065113587035164</v>
      </c>
      <c r="G125" s="11">
        <v>3</v>
      </c>
      <c r="H125" s="10">
        <f t="shared" si="4"/>
        <v>1.9867549668874172</v>
      </c>
      <c r="I125" s="11"/>
      <c r="J125" s="11"/>
      <c r="K125" s="11"/>
      <c r="L125" s="11"/>
      <c r="M125" s="11"/>
      <c r="N125" s="11"/>
      <c r="O125" s="11">
        <v>3</v>
      </c>
      <c r="P125" s="11"/>
      <c r="Q125" s="11"/>
      <c r="R125" s="11"/>
      <c r="S125" s="11">
        <v>2</v>
      </c>
      <c r="T125" s="11">
        <v>1</v>
      </c>
      <c r="U125" s="11">
        <f t="shared" si="7"/>
        <v>100</v>
      </c>
      <c r="V125" s="11">
        <v>20.759999999999998</v>
      </c>
      <c r="W125" s="11">
        <f t="shared" si="5"/>
        <v>12</v>
      </c>
      <c r="X125" s="11">
        <v>3</v>
      </c>
      <c r="Y125" s="10">
        <f t="shared" si="6"/>
        <v>1.7341040462427746</v>
      </c>
      <c r="Z125" s="11"/>
      <c r="AA125" s="11"/>
      <c r="AB125" s="11"/>
      <c r="AC125" s="11"/>
      <c r="AD125" s="11"/>
      <c r="AE125" s="37"/>
    </row>
    <row r="126" spans="1:31" ht="38.25" x14ac:dyDescent="0.25">
      <c r="A126" s="28" t="s">
        <v>111</v>
      </c>
      <c r="B126" s="17" t="s">
        <v>201</v>
      </c>
      <c r="C126" s="16">
        <v>11.592000000000001</v>
      </c>
      <c r="D126" s="11">
        <v>0</v>
      </c>
      <c r="E126" s="30">
        <v>0</v>
      </c>
      <c r="F126" s="10">
        <v>0</v>
      </c>
      <c r="G126" s="11">
        <v>0</v>
      </c>
      <c r="H126" s="10"/>
      <c r="I126" s="11"/>
      <c r="J126" s="11"/>
      <c r="K126" s="11"/>
      <c r="L126" s="11"/>
      <c r="M126" s="11"/>
      <c r="N126" s="11"/>
      <c r="O126" s="11">
        <v>0</v>
      </c>
      <c r="P126" s="11"/>
      <c r="Q126" s="11"/>
      <c r="R126" s="11"/>
      <c r="S126" s="11">
        <v>0</v>
      </c>
      <c r="T126" s="11">
        <v>0</v>
      </c>
      <c r="U126" s="11"/>
      <c r="V126" s="11">
        <v>0</v>
      </c>
      <c r="W126" s="11"/>
      <c r="X126" s="11">
        <v>0</v>
      </c>
      <c r="Y126" s="10"/>
      <c r="Z126" s="11"/>
      <c r="AA126" s="11"/>
      <c r="AB126" s="11"/>
      <c r="AC126" s="11"/>
      <c r="AD126" s="11"/>
      <c r="AE126" s="37"/>
    </row>
    <row r="127" spans="1:31" ht="76.5" x14ac:dyDescent="0.25">
      <c r="A127" s="28" t="s">
        <v>112</v>
      </c>
      <c r="B127" s="17" t="s">
        <v>202</v>
      </c>
      <c r="C127" s="16">
        <v>66.415999999999997</v>
      </c>
      <c r="D127" s="11">
        <v>57</v>
      </c>
      <c r="E127" s="30">
        <v>147</v>
      </c>
      <c r="F127" s="10">
        <v>2.2133220910623947</v>
      </c>
      <c r="G127" s="11">
        <v>1</v>
      </c>
      <c r="H127" s="10">
        <f t="shared" si="4"/>
        <v>1.7543859649122806</v>
      </c>
      <c r="I127" s="11"/>
      <c r="J127" s="11"/>
      <c r="K127" s="11"/>
      <c r="L127" s="11"/>
      <c r="M127" s="11"/>
      <c r="N127" s="11"/>
      <c r="O127" s="11">
        <v>1</v>
      </c>
      <c r="P127" s="11"/>
      <c r="Q127" s="11"/>
      <c r="R127" s="11"/>
      <c r="S127" s="11">
        <v>0</v>
      </c>
      <c r="T127" s="11">
        <v>1</v>
      </c>
      <c r="U127" s="11">
        <f t="shared" si="7"/>
        <v>100</v>
      </c>
      <c r="V127" s="11">
        <v>11.76</v>
      </c>
      <c r="W127" s="11">
        <f t="shared" si="5"/>
        <v>8</v>
      </c>
      <c r="X127" s="11">
        <v>2</v>
      </c>
      <c r="Y127" s="10">
        <f t="shared" si="6"/>
        <v>1.3605442176870748</v>
      </c>
      <c r="Z127" s="11"/>
      <c r="AA127" s="11"/>
      <c r="AB127" s="11"/>
      <c r="AC127" s="11"/>
      <c r="AD127" s="11"/>
      <c r="AE127" s="37"/>
    </row>
    <row r="128" spans="1:31" x14ac:dyDescent="0.25">
      <c r="A128" s="18" t="s">
        <v>267</v>
      </c>
      <c r="B128" s="19" t="s">
        <v>116</v>
      </c>
      <c r="C128" s="16"/>
      <c r="D128" s="11"/>
      <c r="E128" s="30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0"/>
      <c r="Z128" s="11"/>
      <c r="AA128" s="11"/>
      <c r="AB128" s="11"/>
      <c r="AC128" s="11"/>
      <c r="AD128" s="11"/>
      <c r="AE128" s="37"/>
    </row>
    <row r="129" spans="1:31" ht="78" customHeight="1" x14ac:dyDescent="0.25">
      <c r="A129" s="28" t="s">
        <v>114</v>
      </c>
      <c r="B129" s="17" t="s">
        <v>203</v>
      </c>
      <c r="C129" s="10">
        <v>76.100999999999999</v>
      </c>
      <c r="D129" s="11">
        <v>271</v>
      </c>
      <c r="E129" s="30">
        <v>469</v>
      </c>
      <c r="F129" s="10">
        <v>6.1628625116621336</v>
      </c>
      <c r="G129" s="11">
        <v>16</v>
      </c>
      <c r="H129" s="10">
        <f t="shared" si="4"/>
        <v>5.9040590405904059</v>
      </c>
      <c r="I129" s="11"/>
      <c r="J129" s="11"/>
      <c r="K129" s="11"/>
      <c r="L129" s="11"/>
      <c r="M129" s="11"/>
      <c r="N129" s="11"/>
      <c r="O129" s="11">
        <v>16</v>
      </c>
      <c r="P129" s="11"/>
      <c r="Q129" s="11"/>
      <c r="R129" s="11"/>
      <c r="S129" s="11">
        <v>13</v>
      </c>
      <c r="T129" s="11">
        <v>3</v>
      </c>
      <c r="U129" s="11">
        <f t="shared" si="7"/>
        <v>100</v>
      </c>
      <c r="V129" s="11">
        <v>70.350000000000009</v>
      </c>
      <c r="W129" s="11">
        <f t="shared" si="5"/>
        <v>15.000000000000002</v>
      </c>
      <c r="X129" s="11">
        <v>18</v>
      </c>
      <c r="Y129" s="10">
        <f t="shared" si="6"/>
        <v>3.8379530916844349</v>
      </c>
      <c r="Z129" s="11"/>
      <c r="AA129" s="11"/>
      <c r="AB129" s="11"/>
      <c r="AC129" s="11"/>
      <c r="AD129" s="11"/>
      <c r="AE129" s="37"/>
    </row>
    <row r="130" spans="1:31" ht="25.5" x14ac:dyDescent="0.25">
      <c r="A130" s="28" t="s">
        <v>115</v>
      </c>
      <c r="B130" s="17" t="s">
        <v>204</v>
      </c>
      <c r="C130" s="16">
        <v>1.1990000000000001</v>
      </c>
      <c r="D130" s="11">
        <v>0</v>
      </c>
      <c r="E130" s="30">
        <v>0</v>
      </c>
      <c r="F130" s="10">
        <v>0</v>
      </c>
      <c r="G130" s="11">
        <v>0</v>
      </c>
      <c r="H130" s="10"/>
      <c r="I130" s="11"/>
      <c r="J130" s="11"/>
      <c r="K130" s="11"/>
      <c r="L130" s="11"/>
      <c r="M130" s="11"/>
      <c r="N130" s="11"/>
      <c r="O130" s="11">
        <v>0</v>
      </c>
      <c r="P130" s="11"/>
      <c r="Q130" s="11"/>
      <c r="R130" s="11"/>
      <c r="S130" s="11">
        <v>0</v>
      </c>
      <c r="T130" s="11">
        <v>0</v>
      </c>
      <c r="U130" s="11"/>
      <c r="V130" s="11">
        <v>0</v>
      </c>
      <c r="W130" s="11"/>
      <c r="X130" s="11">
        <v>0</v>
      </c>
      <c r="Y130" s="10"/>
      <c r="Z130" s="11"/>
      <c r="AA130" s="11"/>
      <c r="AB130" s="11"/>
      <c r="AC130" s="11"/>
      <c r="AD130" s="11"/>
      <c r="AE130" s="37"/>
    </row>
    <row r="131" spans="1:31" x14ac:dyDescent="0.25">
      <c r="C131" s="45">
        <f>SUM(C13:C130)-C26-C93</f>
        <v>2407.6581999999999</v>
      </c>
      <c r="D131" s="33">
        <f>SUM(D13:D130)</f>
        <v>10193</v>
      </c>
      <c r="E131" s="33">
        <f>SUM(E13:E130)</f>
        <v>10690</v>
      </c>
      <c r="G131" s="22">
        <f>SUM(G13:G130)</f>
        <v>623</v>
      </c>
      <c r="M131" s="33">
        <f>SUM(M13:M130)</f>
        <v>22</v>
      </c>
      <c r="N131" s="33">
        <f>SUM(N13:N130)</f>
        <v>7</v>
      </c>
      <c r="O131" s="33">
        <f>SUM(O13:O130)</f>
        <v>580</v>
      </c>
      <c r="P131" s="36"/>
      <c r="Q131" s="36"/>
      <c r="R131" s="36"/>
      <c r="S131" s="33">
        <f>SUM(S13:S130)</f>
        <v>452</v>
      </c>
      <c r="T131" s="22">
        <f>SUM(T12:T130)</f>
        <v>128</v>
      </c>
      <c r="U131" s="46">
        <f>O131*100/G131</f>
        <v>93.097913322632422</v>
      </c>
      <c r="V131" s="33">
        <f>SUM(V13:V130)</f>
        <v>1517.9199999999994</v>
      </c>
      <c r="X131" s="33">
        <f>SUM(X13:X130)</f>
        <v>791</v>
      </c>
      <c r="AE131" s="33">
        <f>SUM(AE12:AE130)</f>
        <v>17</v>
      </c>
    </row>
    <row r="132" spans="1:31" x14ac:dyDescent="0.25">
      <c r="A132" s="3"/>
      <c r="B132" s="20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40"/>
      <c r="N132" s="40"/>
      <c r="O132" s="3"/>
      <c r="P132" s="3"/>
      <c r="Q132" s="3"/>
      <c r="R132" s="3"/>
      <c r="S132" s="3"/>
      <c r="T132" s="3"/>
      <c r="U132" s="3"/>
      <c r="V132" s="21"/>
      <c r="W132" s="21"/>
      <c r="X132" s="24"/>
      <c r="Y132" s="24"/>
      <c r="Z132" s="21"/>
      <c r="AA132" s="21"/>
      <c r="AB132" s="21"/>
      <c r="AC132" s="21"/>
      <c r="AD132" s="21"/>
      <c r="AE132" s="21"/>
    </row>
    <row r="133" spans="1:31" hidden="1" x14ac:dyDescent="0.25">
      <c r="A133" s="3"/>
      <c r="B133" s="20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40"/>
      <c r="N133" s="40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idden="1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40"/>
      <c r="N134" s="40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idden="1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40"/>
      <c r="N135" s="40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idden="1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40"/>
      <c r="N136" s="40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idden="1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40"/>
      <c r="N137" s="40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40"/>
      <c r="N138" s="40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40"/>
      <c r="N139" s="40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40"/>
      <c r="N140" s="40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40"/>
      <c r="N141" s="40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40"/>
      <c r="N142" s="40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40"/>
      <c r="N143" s="40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40"/>
      <c r="N144" s="40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40"/>
      <c r="N145" s="40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40"/>
      <c r="N146" s="40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D7:D10"/>
    <mergeCell ref="C6:C10"/>
    <mergeCell ref="B6:B10"/>
    <mergeCell ref="A6:A10"/>
    <mergeCell ref="D6:E6"/>
    <mergeCell ref="E7: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Галченков Юрий Дмитриевич</cp:lastModifiedBy>
  <cp:lastPrinted>2021-07-01T11:52:02Z</cp:lastPrinted>
  <dcterms:created xsi:type="dcterms:W3CDTF">2021-03-16T11:20:44Z</dcterms:created>
  <dcterms:modified xsi:type="dcterms:W3CDTF">2023-05-15T06:46:53Z</dcterms:modified>
</cp:coreProperties>
</file>