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документы\МУНИЦИПАЛЬНАЯ ПРОГРАММА\2020-2025\Отчет\2023\3 кв. 2023\"/>
    </mc:Choice>
  </mc:AlternateContent>
  <xr:revisionPtr revIDLastSave="0" documentId="13_ncr:1_{EA11150D-926B-437F-8439-6BC9057F8DD0}" xr6:coauthVersionLast="47" xr6:coauthVersionMax="47" xr10:uidLastSave="{00000000-0000-0000-0000-000000000000}"/>
  <bookViews>
    <workbookView xWindow="-120" yWindow="-120" windowWidth="29040" windowHeight="15840" xr2:uid="{00000000-000D-0000-FFFF-FFFF00000000}"/>
  </bookViews>
  <sheets>
    <sheet name="3 кв.2023 " sheetId="2" r:id="rId1"/>
  </sheet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2" l="1"/>
  <c r="H28" i="2"/>
  <c r="G28" i="2"/>
  <c r="G19" i="2"/>
  <c r="H8" i="2"/>
  <c r="G8" i="2"/>
  <c r="H7" i="2" l="1"/>
  <c r="H34" i="2" s="1"/>
  <c r="G7" i="2"/>
  <c r="G34" i="2" s="1"/>
</calcChain>
</file>

<file path=xl/sharedStrings.xml><?xml version="1.0" encoding="utf-8"?>
<sst xmlns="http://schemas.openxmlformats.org/spreadsheetml/2006/main" count="139" uniqueCount="87">
  <si>
    <t>Наименование мероприятия (основного мероприятия) подпрограммы (ведомственной целевой программы), прочего мероприятия (основного мероприятия) программы</t>
  </si>
  <si>
    <t>1.</t>
  </si>
  <si>
    <t xml:space="preserve">Формирование единой информационно-коммуникационной инфраструктуры </t>
  </si>
  <si>
    <t>1.1.</t>
  </si>
  <si>
    <t>Создание, внедрение, развитие и обеспечение функционирования информационных систем внутреннего и внешнего назначения и обеспечение доступа к ним.</t>
  </si>
  <si>
    <t>1.1.1.</t>
  </si>
  <si>
    <t>Развитие и обеспечение функционирования единой технологической платформы официального сайта Городской Управы города Калуги</t>
  </si>
  <si>
    <t>1.1.2.</t>
  </si>
  <si>
    <t>Развитие и обеспечение функционирования системы электронного документооборота</t>
  </si>
  <si>
    <t>1.1.3.</t>
  </si>
  <si>
    <t>Развитие и обеспечение функционирования системы «Электронная почта»</t>
  </si>
  <si>
    <t>1.1.4.</t>
  </si>
  <si>
    <t>Развитие и обеспечение функционирования системы управления бюджетным процессом</t>
  </si>
  <si>
    <t>1.1.5.</t>
  </si>
  <si>
    <t>Развитие и обеспечение функционирования системы управления муниципальными программами</t>
  </si>
  <si>
    <t>1.1.6.</t>
  </si>
  <si>
    <t>Обеспечение функционирования системы муниципальных закупок</t>
  </si>
  <si>
    <t>1.1.7.</t>
  </si>
  <si>
    <t>Сопровождение и обеспечение функционирования ИСОГД и ИСТАИГИ</t>
  </si>
  <si>
    <t>1.1.8.</t>
  </si>
  <si>
    <t>Развитие и обеспечение функционирования системы управления имуществом и земельными ресурсами</t>
  </si>
  <si>
    <t>1.1.9.</t>
  </si>
  <si>
    <t>Развитие и обеспечение функционирования информационно-аналитической платформы «Калуга»</t>
  </si>
  <si>
    <t>1.2.</t>
  </si>
  <si>
    <t>Обеспечение Органов базой данных нормативно-справочных документов с использованием современных телекоммуникационных технологий</t>
  </si>
  <si>
    <t>1.3.</t>
  </si>
  <si>
    <t>Развитие инфраструктуры муниципальной информационной системы и обеспечение ее функционирования</t>
  </si>
  <si>
    <t>1.3.1.</t>
  </si>
  <si>
    <t>Организация ИТ-инфраструктуры центра обработки данных (далее –ЦОД): системы сбора, хранения и резервного копирования данных, поставка средств вычислительной серверной техники и их комплектующих, программного обеспечения</t>
  </si>
  <si>
    <t>1.3.2.</t>
  </si>
  <si>
    <t>Оснащение и содержание обеспечивающих систем в ЦОД</t>
  </si>
  <si>
    <t>1.3.3.</t>
  </si>
  <si>
    <t>Развитие и обеспечение функционирования телекоммуникационной сети, в том числе оснащение оборудованием маршрутизации, коммутации и комплектующими к ним</t>
  </si>
  <si>
    <t>1.3.4.</t>
  </si>
  <si>
    <t>Создание, сопровождение систем видеоконференцсвязи и презентаций</t>
  </si>
  <si>
    <t>1.3.5.</t>
  </si>
  <si>
    <t xml:space="preserve">Обеспечение Городской Управы города Калуги и ее органов компьютерным оборудованием, оргтехникой, вспомогательным оборудованием, правами использования программного обеспечения для электронных вычислительных машин и баз данных, а также техническими и программными средствами для их функционирования и комплектующими </t>
  </si>
  <si>
    <t>1.3.6.</t>
  </si>
  <si>
    <t>Обслуживание техники и оборудования, находящихся в оперативном управлении Органов</t>
  </si>
  <si>
    <t>1.3.7.</t>
  </si>
  <si>
    <t>Организация предоставления услуг связи Органам</t>
  </si>
  <si>
    <t>Обеспечение Органов современной телекоммуникационной инфраструктурой и услугами связи: корпоративной вычислительной сети, сети Интернет, корпоративной телефонной сети, стационарной и мобильной телефонной связи</t>
  </si>
  <si>
    <t>1.4.</t>
  </si>
  <si>
    <t>Обеспечение звукоусиления мероприятий, проводимых Органами</t>
  </si>
  <si>
    <t>1.5.</t>
  </si>
  <si>
    <t>Организация информационной безопасности</t>
  </si>
  <si>
    <t>1.5.1.</t>
  </si>
  <si>
    <t>Обеспечение защиты персональных данных</t>
  </si>
  <si>
    <t>1.5.2.</t>
  </si>
  <si>
    <t>Аттестация, инструментальный контроль выделенных помещений, объектов информатизации, предназначенных для обработки сведений, составляющих государственную тайну, аттестация объектов информатизации для обработки конфиденциальной информации</t>
  </si>
  <si>
    <t>Управление делами Городского Головы города Калуги</t>
  </si>
  <si>
    <t>1.5.3.</t>
  </si>
  <si>
    <t>Приобретение, организация установки (установка), организация обслуживания (обслуживание) систем видеонаблюдения, камер видеонаблюдения</t>
  </si>
  <si>
    <t>1.5.4.</t>
  </si>
  <si>
    <t>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t>
  </si>
  <si>
    <t>2.</t>
  </si>
  <si>
    <t>Обеспечение реализации муниципальной программы</t>
  </si>
  <si>
    <t>Формирование современной информационной и телекоммуникационной инфраструктуры системы муниципального управления</t>
  </si>
  <si>
    <t>№ п/п</t>
  </si>
  <si>
    <t>Ответственный исполнитель, соисполнитель, участник муниципальной программы</t>
  </si>
  <si>
    <t>Наименование главного распорядителя средств бюджета муниципального образования «Город Калуга»</t>
  </si>
  <si>
    <t>Дата начала реализации мероприятия</t>
  </si>
  <si>
    <t>Дата окончания реализации мероприятия</t>
  </si>
  <si>
    <t>Расходы муниципального бюджета на реализацию мероприятия программы</t>
  </si>
  <si>
    <t>предусмотрено муниципальной программой</t>
  </si>
  <si>
    <t>кассовое исполнение на отчетную дату</t>
  </si>
  <si>
    <t>Полученный непосредственный результат (краткое описание)</t>
  </si>
  <si>
    <t>Управление делами Городского Головы города Калуги, МКУ "СИО"</t>
  </si>
  <si>
    <t>ИТОГО</t>
  </si>
  <si>
    <t>Оказание услуг по ежемесячному сопровождению программного продукта «Company Media».
Обеспечение внутреннего и внешнего информационного обмена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</si>
  <si>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клиентского программного обеспечения «Составление и исполнение доходов и расходов бюджетов субъектов, ЗАТО и муниципальных образований в технологии СМАРТ с расширенным функционалом по исполнению бюджета (Бюджет-СМАРТ Про)» с подсистемами «Взаимодействие с ГИС ЖКХ», «Программа для формирования и ведения перечня и реестра источников доходов бюджетов (Перечень и реестры источников доходов бюджетов)»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</si>
  <si>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клиентского программного обеспечения «Программный комплекс для автоматизации государственных (муниципальных) закупок (WEB-Торги-КС)»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</si>
  <si>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информационных услуг с использованием экземпляров Систем КонсультантПлюс на основе специального лицензионного программного обеспечения, обеспечивающего совместимость информационных услуг с установленными у заказчика экземплярами Систем КонсультантПлюс.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</si>
  <si>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лицензионному (послегарантийному) обслуживанию  программного комплекса по управлению имуществом и земельными ресурсами «БАРС-Имущество».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</si>
  <si>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Приложение 1 (Программа с 01.01.2023)</t>
  </si>
  <si>
    <t>Оказание услуг по предоставлению права использования на условиях простой (неисключительной) лицензии программного продукта «Модуль авторизации в ЕСИА» (обновление)
Оказание услуг по предоставлению права использования на условиях простой (неисключительной) лицензии программного обеспечения «1С-Битрикс: Управление сайтом»
Оказание услуг по предоставлению права использования на условиях простой (неисключительной) лицензии программного продукта «Сайт государственной организации 3.0»
Повышение открытости и расширение возможности доступа граждан и организаций к информации о деятельности Городской Управы города Калуги и ее органов. Надежная, непрерывная работа существующих технических, программных средств, информационных систем и сервисов</t>
  </si>
  <si>
    <t xml:space="preserve">Поставка расходных материалов для периферийного оборудования
Оказание услуг по техническому обслуживанию и ремонту 
Оказание услуг по заправке картриджей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
</t>
  </si>
  <si>
    <t>Оказание услуг по техническому обслуживанию и ремонту питающей сети системы звукового сопровождения массовых мероприятий
Оказание услуг по передаче электрической энергии  до энергопринимающих устройств потребителя и иные услуги, неразрывно связанные с процессом снабжения электрической энергией
Обслуживание системы звукового сопровождения массовых мероприятий и обеспечение воспроизведения речевых и музыкальных сопровождений мероприятий, проводимых Органами</t>
  </si>
  <si>
    <t>Обеспечение защиты сведений, составляющих государственную тайну</t>
  </si>
  <si>
    <t>Оказание услуг по предоставлению права использования на условиях простой (неисключительной) лицензии клиентского программного обеспечения «Kaspersky Endpoint Security для бизнеса — СТАНДАРТНЫЙ Russian Edition. 500-999 Node 2 year Renewal License»
Обеспечение информационной безопасности Органов</t>
  </si>
  <si>
    <t>ФОРМА МОНИТОРИНГА
РЕАЛИЗАЦИИ МУНИЦИПАЛЬНОЙ ПРОГРАММЫ
(КВАРТАЛЬНАЯ - 3 кв. 2023г.)
Наименование муниципальной программы  «ИНФОРМАЦИОННОЕ ОБЩЕСТВО» (ЭЛЕКТРОННЫЙ МУНИЦИПАЛИТЕТ)
Ответственный исполнитель муниципальной программы Управление делами Городского Головы города Калуги</t>
  </si>
  <si>
    <t xml:space="preserve">Поставка кабелей и арматуры кабельной (Патч-корд)
Поставка компьютеров и периферийного оборудования (накопитель данных внутренний, блок питания, контроллер)
Создание высокопроизводительной и отказоустойчивой информационной инфраструктуры
Оказание услуг по продлению сертификатов на техническую поддержку программного обеспечения Кибер Бэкап (Acronis)
Оказание услуг по продлению подписки на обновления и техническую поддержку программного комплекса шлюз безопасности Ideco UTM </t>
  </si>
  <si>
    <t>Оказание услуг по ремонту кондиционеров
Поставка машин и оборудования общего назначения прочего
(кондиционер бытовой)
Создание высокопроизводительной и отказоустойчивой информационной инфраструктуры</t>
  </si>
  <si>
    <t xml:space="preserve">Поставка оборудования коммуникационного (коммутаторы, трансиверы)
</t>
  </si>
  <si>
    <t>Поставка оборудования коммуникационного (Система видеоконференций Avaya Scopia XT4300 NE)
Оказание услуг по предоставлению права использования на условиях простой (неисключительной) лицензии программы для ЭВМ «Контур.Толк» по тарифному плану Профи
Поставка техники бытовой электронной (главное информационное табло для СУО/телевизор)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</si>
  <si>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программного обеспечения «1С-Битрикс24» (Бизнес-тариф «Компания»)
Поставка компьютеров и периферийного оборудования (Клавиатуры и мыши компьютерные)
Поставка компьютеров и периферийного оборудования (Мониторы, ИБП, системные блоки, сканеры, протяжной и планшетные, принтеры струйные, веб-камера)
Поставка батарей и аккумуляторов (батарея аккумуляторная свинцово-кислотная стационарная)
Поставка компьютеров и периферийного оборудования (запасные части для вычислительных машин)
Поставка оборудования коммуникационного (IP-телефон)
"Поставка техники бытовой электронной
(акустическая система (колонки), гарнитура)"
Оказание комплекса услуг «ТехноКад–Муниципалитет» по тарифному пакету «Муниципалитет – Базовый»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</si>
  <si>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"Поставка оборудования коммуникационного
(сплиттер)"
"Поставка частей и принадлежностей фотографического оборудования
(блок питания, инжектор, камеры видеонаблюдения)
Поставка приборов оптических и фотографического оборудования
Оказание услуг по предоставлению права использования на условиях простой (неисключительной) лицензии программного продукта «ITV Axxon Next (лицензия), Старт - подключение видеокамеры»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</si>
</sst>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04"/>
      <scheme val="minor"/>
    </font>
    <font>
      <sz val="8"/>
      <name val="Tahoma"/>
      <family val="2"/>
      <charset val="204"/>
    </font>
    <font>
      <sz val="9"/>
      <color rgb="FF000000"/>
      <name val="Tahoma"/>
      <family val="2"/>
      <charset val="204"/>
    </font>
    <font>
      <sz val="9"/>
      <name val="Tahoma"/>
      <family val="2"/>
      <charset val="204"/>
    </font>
    <font>
      <sz val="9"/>
      <color theme="1"/>
      <name val="Tahoma"/>
      <family val="2"/>
      <charset val="204"/>
    </font>
    <font>
      <sz val="9"/>
      <color rgb="FF00000A"/>
      <name val="Tahoma"/>
      <family val="2"/>
      <charset val="204"/>
    </font>
    <font>
      <b/>
      <sz val="8"/>
      <name val="Tahoma"/>
      <family val="2"/>
      <charset val="204"/>
    </font>
    <font>
      <sz val="11"/>
      <color indexed="8"/>
      <name val="Calibri"/>
      <family val="2"/>
      <charset val="204"/>
    </font>
    <font>
      <i/>
      <sz val="8"/>
      <name val="Tahoma"/>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9">
    <xf numFmtId="0" fontId="0" fillId="0" borderId="0" xfId="0"/>
    <xf numFmtId="0" fontId="4" fillId="0" borderId="0" xfId="0" applyFont="1"/>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6" fillId="0" borderId="1" xfId="0" applyFont="1" applyBorder="1" applyAlignment="1">
      <alignment vertical="center" wrapText="1"/>
    </xf>
    <xf numFmtId="164" fontId="6" fillId="0" borderId="1" xfId="0" applyNumberFormat="1" applyFont="1" applyBorder="1" applyAlignment="1">
      <alignment horizontal="center" vertical="center" wrapText="1"/>
    </xf>
    <xf numFmtId="0" fontId="1" fillId="0" borderId="1" xfId="0" applyFont="1" applyBorder="1" applyAlignment="1">
      <alignment vertical="center" wrapText="1"/>
    </xf>
    <xf numFmtId="164" fontId="4"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2" fontId="4" fillId="0" borderId="0" xfId="0" applyNumberFormat="1" applyFont="1"/>
    <xf numFmtId="164" fontId="4" fillId="0" borderId="0" xfId="0" applyNumberFormat="1" applyFont="1"/>
    <xf numFmtId="0" fontId="4" fillId="2" borderId="0" xfId="0" applyFont="1" applyFill="1" applyAlignment="1">
      <alignment horizontal="center" vertical="center"/>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4" fillId="2" borderId="0" xfId="0" applyNumberFormat="1" applyFont="1" applyFill="1" applyAlignment="1">
      <alignment horizontal="center" vertical="center"/>
    </xf>
    <xf numFmtId="164" fontId="4" fillId="0" borderId="0" xfId="0" applyNumberFormat="1" applyFont="1" applyAlignment="1">
      <alignment horizontal="center" vertical="center"/>
    </xf>
    <xf numFmtId="164" fontId="3" fillId="0" borderId="2" xfId="0" applyNumberFormat="1" applyFont="1" applyBorder="1" applyAlignment="1">
      <alignment horizontal="center" vertical="center" wrapText="1"/>
    </xf>
    <xf numFmtId="0" fontId="8" fillId="0" borderId="0" xfId="1" applyFont="1" applyAlignment="1">
      <alignment horizontal="right" vertical="center" wrapText="1" shrinkToFit="1"/>
    </xf>
    <xf numFmtId="0" fontId="6" fillId="0" borderId="0" xfId="0" applyFont="1" applyAlignment="1">
      <alignment horizont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2">
    <cellStyle name="Обычный" xfId="0" builtinId="0"/>
    <cellStyle name="Обычный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E491-6CD4-4A80-8AB0-D482BC542311}">
  <sheetPr>
    <pageSetUpPr fitToPage="1"/>
  </sheetPr>
  <dimension ref="A1:N42"/>
  <sheetViews>
    <sheetView tabSelected="1" workbookViewId="0">
      <selection activeCell="D39" sqref="D39"/>
    </sheetView>
  </sheetViews>
  <sheetFormatPr defaultColWidth="9.140625" defaultRowHeight="11.25" x14ac:dyDescent="0.15"/>
  <cols>
    <col min="1" max="1" width="6.28515625" style="6" bestFit="1" customWidth="1"/>
    <col min="2" max="2" width="40.28515625" style="6" customWidth="1"/>
    <col min="3" max="4" width="20.85546875" style="6" customWidth="1"/>
    <col min="5" max="5" width="15" style="6" customWidth="1"/>
    <col min="6" max="6" width="15.7109375" style="6" customWidth="1"/>
    <col min="7" max="7" width="20.85546875" style="6" customWidth="1"/>
    <col min="8" max="8" width="19.28515625" style="18" customWidth="1"/>
    <col min="9" max="9" width="50.7109375" style="6" customWidth="1"/>
    <col min="10" max="11" width="9.140625" style="1"/>
    <col min="12" max="12" width="9.5703125" style="1" bestFit="1" customWidth="1"/>
    <col min="13" max="13" width="9.28515625" style="1" bestFit="1" customWidth="1"/>
    <col min="14" max="14" width="9.5703125" style="1" bestFit="1" customWidth="1"/>
    <col min="15" max="16384" width="9.140625" style="1"/>
  </cols>
  <sheetData>
    <row r="1" spans="1:13" x14ac:dyDescent="0.15">
      <c r="A1" s="9"/>
      <c r="B1" s="9"/>
      <c r="C1" s="10"/>
      <c r="D1" s="10"/>
      <c r="E1" s="9"/>
      <c r="F1" s="25" t="s">
        <v>74</v>
      </c>
      <c r="G1" s="25"/>
      <c r="H1" s="25"/>
      <c r="I1" s="25"/>
    </row>
    <row r="2" spans="1:13" ht="81" customHeight="1" x14ac:dyDescent="0.15">
      <c r="A2" s="26" t="s">
        <v>80</v>
      </c>
      <c r="B2" s="26"/>
      <c r="C2" s="26"/>
      <c r="D2" s="26"/>
      <c r="E2" s="26"/>
      <c r="F2" s="26"/>
      <c r="G2" s="26"/>
      <c r="H2" s="26"/>
      <c r="I2" s="26"/>
    </row>
    <row r="3" spans="1:13" ht="28.5" customHeight="1" x14ac:dyDescent="0.15"/>
    <row r="4" spans="1:13" ht="29.25" customHeight="1" x14ac:dyDescent="0.15">
      <c r="A4" s="27" t="s">
        <v>58</v>
      </c>
      <c r="B4" s="27" t="s">
        <v>0</v>
      </c>
      <c r="C4" s="27" t="s">
        <v>59</v>
      </c>
      <c r="D4" s="27" t="s">
        <v>60</v>
      </c>
      <c r="E4" s="28" t="s">
        <v>61</v>
      </c>
      <c r="F4" s="28" t="s">
        <v>62</v>
      </c>
      <c r="G4" s="28" t="s">
        <v>63</v>
      </c>
      <c r="H4" s="28"/>
      <c r="I4" s="28" t="s">
        <v>66</v>
      </c>
    </row>
    <row r="5" spans="1:13" ht="33.75" x14ac:dyDescent="0.15">
      <c r="A5" s="27"/>
      <c r="B5" s="27"/>
      <c r="C5" s="27"/>
      <c r="D5" s="27"/>
      <c r="E5" s="28"/>
      <c r="F5" s="28"/>
      <c r="G5" s="2" t="s">
        <v>64</v>
      </c>
      <c r="H5" s="19" t="s">
        <v>65</v>
      </c>
      <c r="I5" s="28"/>
    </row>
    <row r="6" spans="1:13" x14ac:dyDescent="0.15">
      <c r="A6" s="3">
        <v>1</v>
      </c>
      <c r="B6" s="3">
        <v>2</v>
      </c>
      <c r="C6" s="3">
        <v>3</v>
      </c>
      <c r="D6" s="3"/>
      <c r="E6" s="3">
        <v>4</v>
      </c>
      <c r="F6" s="3"/>
      <c r="G6" s="3">
        <v>5</v>
      </c>
      <c r="H6" s="20">
        <v>6</v>
      </c>
      <c r="I6" s="3">
        <v>7</v>
      </c>
    </row>
    <row r="7" spans="1:13" ht="45" x14ac:dyDescent="0.15">
      <c r="A7" s="3" t="s">
        <v>1</v>
      </c>
      <c r="B7" s="4" t="s">
        <v>2</v>
      </c>
      <c r="C7" s="3" t="s">
        <v>67</v>
      </c>
      <c r="D7" s="8" t="s">
        <v>50</v>
      </c>
      <c r="E7" s="5">
        <v>2020</v>
      </c>
      <c r="F7" s="5">
        <v>2025</v>
      </c>
      <c r="G7" s="14">
        <f>G8+G18+G19+G27+G28</f>
        <v>36008.9</v>
      </c>
      <c r="H7" s="24">
        <f>H8+H18+H19+H27+H28</f>
        <v>22471.599999999999</v>
      </c>
      <c r="I7" s="5"/>
    </row>
    <row r="8" spans="1:13" ht="56.25" x14ac:dyDescent="0.15">
      <c r="A8" s="3" t="s">
        <v>3</v>
      </c>
      <c r="B8" s="4" t="s">
        <v>4</v>
      </c>
      <c r="C8" s="3" t="s">
        <v>67</v>
      </c>
      <c r="D8" s="8" t="s">
        <v>50</v>
      </c>
      <c r="E8" s="5">
        <v>2020</v>
      </c>
      <c r="F8" s="5">
        <v>2025</v>
      </c>
      <c r="G8" s="14">
        <f>SUM(G9:G17)</f>
        <v>5448.4</v>
      </c>
      <c r="H8" s="24">
        <f>SUM(H9:H17)</f>
        <v>5001.2999999999993</v>
      </c>
      <c r="I8" s="5"/>
    </row>
    <row r="9" spans="1:13" ht="202.5" x14ac:dyDescent="0.15">
      <c r="A9" s="3" t="s">
        <v>5</v>
      </c>
      <c r="B9" s="4" t="s">
        <v>6</v>
      </c>
      <c r="C9" s="3" t="s">
        <v>67</v>
      </c>
      <c r="D9" s="8" t="s">
        <v>50</v>
      </c>
      <c r="E9" s="5">
        <v>2020</v>
      </c>
      <c r="F9" s="5">
        <v>2025</v>
      </c>
      <c r="G9" s="15">
        <v>35.799999999999997</v>
      </c>
      <c r="H9" s="24">
        <v>118.1</v>
      </c>
      <c r="I9" s="5" t="s">
        <v>75</v>
      </c>
    </row>
    <row r="10" spans="1:13" ht="78.75" x14ac:dyDescent="0.15">
      <c r="A10" s="3" t="s">
        <v>7</v>
      </c>
      <c r="B10" s="4" t="s">
        <v>8</v>
      </c>
      <c r="C10" s="3" t="s">
        <v>67</v>
      </c>
      <c r="D10" s="8" t="s">
        <v>50</v>
      </c>
      <c r="E10" s="5">
        <v>2020</v>
      </c>
      <c r="F10" s="5">
        <v>2025</v>
      </c>
      <c r="G10" s="15">
        <v>812</v>
      </c>
      <c r="H10" s="24">
        <v>526</v>
      </c>
      <c r="I10" s="5" t="s">
        <v>69</v>
      </c>
    </row>
    <row r="11" spans="1:13" ht="45" x14ac:dyDescent="0.15">
      <c r="A11" s="3" t="s">
        <v>9</v>
      </c>
      <c r="B11" s="4" t="s">
        <v>10</v>
      </c>
      <c r="C11" s="3" t="s">
        <v>67</v>
      </c>
      <c r="D11" s="8" t="s">
        <v>50</v>
      </c>
      <c r="E11" s="3">
        <v>2021</v>
      </c>
      <c r="F11" s="3">
        <v>2021</v>
      </c>
      <c r="G11" s="15"/>
      <c r="H11" s="24"/>
      <c r="I11" s="5"/>
    </row>
    <row r="12" spans="1:13" ht="157.5" x14ac:dyDescent="0.15">
      <c r="A12" s="3" t="s">
        <v>11</v>
      </c>
      <c r="B12" s="4" t="s">
        <v>12</v>
      </c>
      <c r="C12" s="3" t="s">
        <v>67</v>
      </c>
      <c r="D12" s="8" t="s">
        <v>50</v>
      </c>
      <c r="E12" s="5">
        <v>2020</v>
      </c>
      <c r="F12" s="5">
        <v>2025</v>
      </c>
      <c r="G12" s="15">
        <v>2276.1999999999998</v>
      </c>
      <c r="H12" s="24">
        <v>2276.1999999999998</v>
      </c>
      <c r="I12" s="5" t="s">
        <v>70</v>
      </c>
    </row>
    <row r="13" spans="1:13" ht="45" x14ac:dyDescent="0.15">
      <c r="A13" s="3" t="s">
        <v>13</v>
      </c>
      <c r="B13" s="4" t="s">
        <v>14</v>
      </c>
      <c r="C13" s="3" t="s">
        <v>67</v>
      </c>
      <c r="D13" s="8" t="s">
        <v>50</v>
      </c>
      <c r="E13" s="3">
        <v>2020</v>
      </c>
      <c r="F13" s="3">
        <v>2021</v>
      </c>
      <c r="G13" s="15"/>
      <c r="H13" s="24"/>
      <c r="I13" s="5"/>
    </row>
    <row r="14" spans="1:13" ht="101.25" x14ac:dyDescent="0.15">
      <c r="A14" s="3" t="s">
        <v>15</v>
      </c>
      <c r="B14" s="4" t="s">
        <v>16</v>
      </c>
      <c r="C14" s="3" t="s">
        <v>67</v>
      </c>
      <c r="D14" s="8" t="s">
        <v>50</v>
      </c>
      <c r="E14" s="5">
        <v>2020</v>
      </c>
      <c r="F14" s="5">
        <v>2025</v>
      </c>
      <c r="G14" s="15">
        <v>1351</v>
      </c>
      <c r="H14" s="24">
        <v>1351</v>
      </c>
      <c r="I14" s="5" t="s">
        <v>71</v>
      </c>
      <c r="K14" s="17"/>
      <c r="M14" s="17"/>
    </row>
    <row r="15" spans="1:13" ht="45" x14ac:dyDescent="0.15">
      <c r="A15" s="3" t="s">
        <v>17</v>
      </c>
      <c r="B15" s="4" t="s">
        <v>18</v>
      </c>
      <c r="C15" s="3" t="s">
        <v>67</v>
      </c>
      <c r="D15" s="8" t="s">
        <v>50</v>
      </c>
      <c r="E15" s="3">
        <v>2020</v>
      </c>
      <c r="F15" s="3">
        <v>2021</v>
      </c>
      <c r="G15" s="15"/>
      <c r="H15" s="24"/>
      <c r="I15" s="5"/>
    </row>
    <row r="16" spans="1:13" ht="78.75" x14ac:dyDescent="0.15">
      <c r="A16" s="3" t="s">
        <v>19</v>
      </c>
      <c r="B16" s="4" t="s">
        <v>20</v>
      </c>
      <c r="C16" s="3" t="s">
        <v>67</v>
      </c>
      <c r="D16" s="8" t="s">
        <v>50</v>
      </c>
      <c r="E16" s="5">
        <v>2020</v>
      </c>
      <c r="F16" s="5">
        <v>2025</v>
      </c>
      <c r="G16" s="15">
        <v>973.4</v>
      </c>
      <c r="H16" s="24">
        <v>730</v>
      </c>
      <c r="I16" s="5" t="s">
        <v>73</v>
      </c>
    </row>
    <row r="17" spans="1:14" ht="45" x14ac:dyDescent="0.15">
      <c r="A17" s="3" t="s">
        <v>21</v>
      </c>
      <c r="B17" s="4" t="s">
        <v>22</v>
      </c>
      <c r="C17" s="3" t="s">
        <v>67</v>
      </c>
      <c r="D17" s="8" t="s">
        <v>50</v>
      </c>
      <c r="E17" s="5">
        <v>2020</v>
      </c>
      <c r="F17" s="5">
        <v>2025</v>
      </c>
      <c r="G17" s="15"/>
      <c r="H17" s="24"/>
      <c r="I17" s="5"/>
    </row>
    <row r="18" spans="1:14" ht="112.5" x14ac:dyDescent="0.15">
      <c r="A18" s="3" t="s">
        <v>23</v>
      </c>
      <c r="B18" s="4" t="s">
        <v>24</v>
      </c>
      <c r="C18" s="3" t="s">
        <v>67</v>
      </c>
      <c r="D18" s="8" t="s">
        <v>50</v>
      </c>
      <c r="E18" s="5">
        <v>2020</v>
      </c>
      <c r="F18" s="5">
        <v>2025</v>
      </c>
      <c r="G18" s="15">
        <v>1389.7</v>
      </c>
      <c r="H18" s="24">
        <v>926.5</v>
      </c>
      <c r="I18" s="5" t="s">
        <v>72</v>
      </c>
    </row>
    <row r="19" spans="1:14" ht="45" x14ac:dyDescent="0.15">
      <c r="A19" s="3" t="s">
        <v>25</v>
      </c>
      <c r="B19" s="4" t="s">
        <v>26</v>
      </c>
      <c r="C19" s="3" t="s">
        <v>67</v>
      </c>
      <c r="D19" s="8" t="s">
        <v>50</v>
      </c>
      <c r="E19" s="5">
        <v>2020</v>
      </c>
      <c r="F19" s="5">
        <v>2025</v>
      </c>
      <c r="G19" s="14">
        <f>SUM(G20:G26)</f>
        <v>21835.4</v>
      </c>
      <c r="H19" s="24">
        <f>SUM(H20:H26)</f>
        <v>13397.7</v>
      </c>
      <c r="I19" s="5"/>
    </row>
    <row r="20" spans="1:14" ht="135" x14ac:dyDescent="0.15">
      <c r="A20" s="3" t="s">
        <v>27</v>
      </c>
      <c r="B20" s="4" t="s">
        <v>28</v>
      </c>
      <c r="C20" s="3" t="s">
        <v>67</v>
      </c>
      <c r="D20" s="8" t="s">
        <v>50</v>
      </c>
      <c r="E20" s="5">
        <v>2020</v>
      </c>
      <c r="F20" s="5">
        <v>2025</v>
      </c>
      <c r="G20" s="15">
        <v>3409.9</v>
      </c>
      <c r="H20" s="24">
        <v>1161.9000000000001</v>
      </c>
      <c r="I20" s="5" t="s">
        <v>81</v>
      </c>
    </row>
    <row r="21" spans="1:14" ht="67.5" x14ac:dyDescent="0.15">
      <c r="A21" s="3" t="s">
        <v>29</v>
      </c>
      <c r="B21" s="4" t="s">
        <v>30</v>
      </c>
      <c r="C21" s="3" t="s">
        <v>67</v>
      </c>
      <c r="D21" s="8" t="s">
        <v>50</v>
      </c>
      <c r="E21" s="3">
        <v>2020</v>
      </c>
      <c r="F21" s="3">
        <v>2024</v>
      </c>
      <c r="G21" s="15"/>
      <c r="H21" s="24">
        <v>177.7</v>
      </c>
      <c r="I21" s="5" t="s">
        <v>82</v>
      </c>
    </row>
    <row r="22" spans="1:14" ht="45" x14ac:dyDescent="0.15">
      <c r="A22" s="3" t="s">
        <v>31</v>
      </c>
      <c r="B22" s="4" t="s">
        <v>32</v>
      </c>
      <c r="C22" s="3" t="s">
        <v>67</v>
      </c>
      <c r="D22" s="8" t="s">
        <v>50</v>
      </c>
      <c r="E22" s="5">
        <v>2020</v>
      </c>
      <c r="F22" s="5">
        <v>2025</v>
      </c>
      <c r="G22" s="15">
        <v>2089.6999999999998</v>
      </c>
      <c r="H22" s="24">
        <v>2634.1</v>
      </c>
      <c r="I22" s="5" t="s">
        <v>83</v>
      </c>
    </row>
    <row r="23" spans="1:14" ht="135" x14ac:dyDescent="0.15">
      <c r="A23" s="3" t="s">
        <v>33</v>
      </c>
      <c r="B23" s="4" t="s">
        <v>34</v>
      </c>
      <c r="C23" s="3" t="s">
        <v>67</v>
      </c>
      <c r="D23" s="8" t="s">
        <v>50</v>
      </c>
      <c r="E23" s="5">
        <v>2020</v>
      </c>
      <c r="F23" s="5">
        <v>2025</v>
      </c>
      <c r="G23" s="15">
        <v>17</v>
      </c>
      <c r="H23" s="24">
        <v>322.60000000000002</v>
      </c>
      <c r="I23" s="5" t="s">
        <v>84</v>
      </c>
    </row>
    <row r="24" spans="1:14" ht="247.5" x14ac:dyDescent="0.15">
      <c r="A24" s="3" t="s">
        <v>35</v>
      </c>
      <c r="B24" s="4" t="s">
        <v>36</v>
      </c>
      <c r="C24" s="3" t="s">
        <v>67</v>
      </c>
      <c r="D24" s="8" t="s">
        <v>50</v>
      </c>
      <c r="E24" s="5">
        <v>2020</v>
      </c>
      <c r="F24" s="5">
        <v>2025</v>
      </c>
      <c r="G24" s="15">
        <v>6176</v>
      </c>
      <c r="H24" s="24">
        <v>5116.5</v>
      </c>
      <c r="I24" s="5" t="s">
        <v>85</v>
      </c>
    </row>
    <row r="25" spans="1:14" ht="112.5" x14ac:dyDescent="0.15">
      <c r="A25" s="3" t="s">
        <v>37</v>
      </c>
      <c r="B25" s="4" t="s">
        <v>38</v>
      </c>
      <c r="C25" s="3" t="s">
        <v>67</v>
      </c>
      <c r="D25" s="8" t="s">
        <v>50</v>
      </c>
      <c r="E25" s="5">
        <v>2020</v>
      </c>
      <c r="F25" s="5">
        <v>2025</v>
      </c>
      <c r="G25" s="15">
        <v>3722</v>
      </c>
      <c r="H25" s="24">
        <v>1155.2</v>
      </c>
      <c r="I25" s="5" t="s">
        <v>76</v>
      </c>
    </row>
    <row r="26" spans="1:14" ht="56.25" x14ac:dyDescent="0.15">
      <c r="A26" s="3" t="s">
        <v>39</v>
      </c>
      <c r="B26" s="4" t="s">
        <v>40</v>
      </c>
      <c r="C26" s="3" t="s">
        <v>67</v>
      </c>
      <c r="D26" s="8" t="s">
        <v>50</v>
      </c>
      <c r="E26" s="5">
        <v>2020</v>
      </c>
      <c r="F26" s="5">
        <v>2025</v>
      </c>
      <c r="G26" s="15">
        <v>6420.8</v>
      </c>
      <c r="H26" s="24">
        <v>2829.7</v>
      </c>
      <c r="I26" s="5" t="s">
        <v>41</v>
      </c>
    </row>
    <row r="27" spans="1:14" ht="123.75" x14ac:dyDescent="0.15">
      <c r="A27" s="3" t="s">
        <v>42</v>
      </c>
      <c r="B27" s="4" t="s">
        <v>43</v>
      </c>
      <c r="C27" s="3" t="s">
        <v>67</v>
      </c>
      <c r="D27" s="8" t="s">
        <v>50</v>
      </c>
      <c r="E27" s="5">
        <v>2020</v>
      </c>
      <c r="F27" s="5">
        <v>2025</v>
      </c>
      <c r="G27" s="15">
        <v>1321.9</v>
      </c>
      <c r="H27" s="24">
        <v>689.5</v>
      </c>
      <c r="I27" s="5" t="s">
        <v>77</v>
      </c>
    </row>
    <row r="28" spans="1:14" ht="45" x14ac:dyDescent="0.15">
      <c r="A28" s="3" t="s">
        <v>44</v>
      </c>
      <c r="B28" s="4" t="s">
        <v>45</v>
      </c>
      <c r="C28" s="3" t="s">
        <v>67</v>
      </c>
      <c r="D28" s="8" t="s">
        <v>50</v>
      </c>
      <c r="E28" s="5">
        <v>2020</v>
      </c>
      <c r="F28" s="5">
        <v>2025</v>
      </c>
      <c r="G28" s="14">
        <f>SUM(G29:G32)</f>
        <v>6013.5</v>
      </c>
      <c r="H28" s="24">
        <f>SUM(H29:H32)</f>
        <v>2456.6000000000004</v>
      </c>
      <c r="I28" s="5"/>
      <c r="L28" s="16"/>
      <c r="M28" s="16"/>
      <c r="N28" s="16"/>
    </row>
    <row r="29" spans="1:14" ht="45" x14ac:dyDescent="0.15">
      <c r="A29" s="3" t="s">
        <v>46</v>
      </c>
      <c r="B29" s="4" t="s">
        <v>47</v>
      </c>
      <c r="C29" s="3" t="s">
        <v>67</v>
      </c>
      <c r="D29" s="8" t="s">
        <v>50</v>
      </c>
      <c r="E29" s="5">
        <v>2020</v>
      </c>
      <c r="F29" s="5">
        <v>2025</v>
      </c>
      <c r="G29" s="15">
        <v>3538.5</v>
      </c>
      <c r="H29" s="24"/>
      <c r="I29" s="5"/>
    </row>
    <row r="30" spans="1:14" ht="78.75" x14ac:dyDescent="0.15">
      <c r="A30" s="3" t="s">
        <v>48</v>
      </c>
      <c r="B30" s="4" t="s">
        <v>49</v>
      </c>
      <c r="C30" s="3" t="s">
        <v>50</v>
      </c>
      <c r="D30" s="8" t="s">
        <v>50</v>
      </c>
      <c r="E30" s="5">
        <v>2020</v>
      </c>
      <c r="F30" s="5">
        <v>2025</v>
      </c>
      <c r="G30" s="15">
        <v>1200</v>
      </c>
      <c r="H30" s="24">
        <v>1102</v>
      </c>
      <c r="I30" s="5" t="s">
        <v>78</v>
      </c>
    </row>
    <row r="31" spans="1:14" ht="123.75" x14ac:dyDescent="0.15">
      <c r="A31" s="3" t="s">
        <v>51</v>
      </c>
      <c r="B31" s="4" t="s">
        <v>52</v>
      </c>
      <c r="C31" s="3" t="s">
        <v>67</v>
      </c>
      <c r="D31" s="8" t="s">
        <v>50</v>
      </c>
      <c r="E31" s="3">
        <v>2020</v>
      </c>
      <c r="F31" s="3">
        <v>2025</v>
      </c>
      <c r="G31" s="15"/>
      <c r="H31" s="24">
        <v>83.9</v>
      </c>
      <c r="I31" s="5" t="s">
        <v>86</v>
      </c>
    </row>
    <row r="32" spans="1:14" ht="67.5" x14ac:dyDescent="0.15">
      <c r="A32" s="3" t="s">
        <v>53</v>
      </c>
      <c r="B32" s="4" t="s">
        <v>54</v>
      </c>
      <c r="C32" s="3" t="s">
        <v>67</v>
      </c>
      <c r="D32" s="8" t="s">
        <v>50</v>
      </c>
      <c r="E32" s="5">
        <v>2020</v>
      </c>
      <c r="F32" s="5">
        <v>2025</v>
      </c>
      <c r="G32" s="15">
        <v>1275</v>
      </c>
      <c r="H32" s="24">
        <v>1270.7</v>
      </c>
      <c r="I32" s="5" t="s">
        <v>79</v>
      </c>
      <c r="L32" s="17"/>
    </row>
    <row r="33" spans="1:9" ht="45" x14ac:dyDescent="0.15">
      <c r="A33" s="3" t="s">
        <v>55</v>
      </c>
      <c r="B33" s="7" t="s">
        <v>56</v>
      </c>
      <c r="C33" s="3" t="s">
        <v>67</v>
      </c>
      <c r="D33" s="8" t="s">
        <v>50</v>
      </c>
      <c r="E33" s="5">
        <v>2020</v>
      </c>
      <c r="F33" s="5">
        <v>2025</v>
      </c>
      <c r="G33" s="15">
        <v>18857.599999999999</v>
      </c>
      <c r="H33" s="24">
        <v>12515.7</v>
      </c>
      <c r="I33" s="5" t="s">
        <v>57</v>
      </c>
    </row>
    <row r="34" spans="1:9" x14ac:dyDescent="0.15">
      <c r="A34" s="8"/>
      <c r="B34" s="11" t="s">
        <v>68</v>
      </c>
      <c r="C34" s="8"/>
      <c r="D34" s="8"/>
      <c r="E34" s="11"/>
      <c r="F34" s="11"/>
      <c r="G34" s="12">
        <f>G7+G33</f>
        <v>54866.5</v>
      </c>
      <c r="H34" s="21">
        <f>H7+H33</f>
        <v>34987.300000000003</v>
      </c>
      <c r="I34" s="13"/>
    </row>
    <row r="40" spans="1:9" x14ac:dyDescent="0.15">
      <c r="H40" s="22"/>
    </row>
    <row r="42" spans="1:9" x14ac:dyDescent="0.15">
      <c r="I42" s="23"/>
    </row>
  </sheetData>
  <mergeCells count="10">
    <mergeCell ref="F1:I1"/>
    <mergeCell ref="A2:I2"/>
    <mergeCell ref="A4:A5"/>
    <mergeCell ref="B4:B5"/>
    <mergeCell ref="C4:C5"/>
    <mergeCell ref="D4:D5"/>
    <mergeCell ref="E4:E5"/>
    <mergeCell ref="F4:F5"/>
    <mergeCell ref="G4:H4"/>
    <mergeCell ref="I4:I5"/>
  </mergeCells>
  <pageMargins left="0.25" right="0.25" top="0.75" bottom="0.75" header="0.3" footer="0.3"/>
  <pageSetup paperSize="9" scale="6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3 кв.2023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Арбузова Инна Сергеевна</dc:creator>
  <cp:lastModifiedBy>Арбузова Инна Сергеевна</cp:lastModifiedBy>
  <cp:lastPrinted>2023-07-20T07:03:51Z</cp:lastPrinted>
  <dcterms:created xsi:type="dcterms:W3CDTF">2020-04-21T05:36:25Z</dcterms:created>
  <dcterms:modified xsi:type="dcterms:W3CDTF">2023-10-20T06:24:17Z</dcterms:modified>
</cp:coreProperties>
</file>